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D:\дерево\дерево рішень\"/>
    </mc:Choice>
  </mc:AlternateContent>
  <xr:revisionPtr revIDLastSave="0" documentId="13_ncr:1_{FB27FB01-2983-4AB9-AAAA-F7B9A50895E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ерево рішень" sheetId="7" r:id="rId1"/>
    <sheet name="дерево рішень (класифікації)" sheetId="2" r:id="rId2"/>
    <sheet name="simpson" sheetId="3" r:id="rId3"/>
    <sheet name="дерево_ймовірностей" sheetId="8" r:id="rId4"/>
    <sheet name="грані" sheetId="9" r:id="rId5"/>
    <sheet name="дерево відрізків" sheetId="11" r:id="rId6"/>
  </sheets>
  <definedNames>
    <definedName name="_xlnm._FilterDatabase" localSheetId="2" hidden="1">simpson!$A$3:$F$12</definedName>
    <definedName name="_xlnm._FilterDatabase" localSheetId="1" hidden="1">'дерево рішень (класифікації)'!$B$2:$E$8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6" i="11" l="1"/>
  <c r="R8" i="11" l="1"/>
  <c r="R7" i="11"/>
  <c r="T11" i="11" l="1"/>
  <c r="E19" i="3" l="1"/>
  <c r="F58" i="3"/>
  <c r="M49" i="3"/>
  <c r="M53" i="3"/>
  <c r="F46" i="3"/>
  <c r="E29" i="3"/>
  <c r="E26" i="3"/>
  <c r="M37" i="3"/>
  <c r="M28" i="3"/>
  <c r="M25" i="3"/>
  <c r="M22" i="3"/>
  <c r="F33" i="3" l="1"/>
</calcChain>
</file>

<file path=xl/sharedStrings.xml><?xml version="1.0" encoding="utf-8"?>
<sst xmlns="http://schemas.openxmlformats.org/spreadsheetml/2006/main" count="160" uniqueCount="79">
  <si>
    <t>Age</t>
  </si>
  <si>
    <t>yes</t>
  </si>
  <si>
    <t>&gt;40</t>
  </si>
  <si>
    <t>Person</t>
  </si>
  <si>
    <t>Hair Length</t>
  </si>
  <si>
    <t>Weight</t>
  </si>
  <si>
    <t>Class</t>
  </si>
  <si>
    <t>Homer</t>
  </si>
  <si>
    <t>M</t>
  </si>
  <si>
    <t>Marge</t>
  </si>
  <si>
    <t>F</t>
  </si>
  <si>
    <t>Bart</t>
  </si>
  <si>
    <t>Lisa</t>
  </si>
  <si>
    <t>Maggie</t>
  </si>
  <si>
    <t>Abe</t>
  </si>
  <si>
    <t>Selma</t>
  </si>
  <si>
    <t>Otto</t>
  </si>
  <si>
    <t>Krusty</t>
  </si>
  <si>
    <t xml:space="preserve">Спочатку ми обчислимо ентропію для атрибута «Сlass», який є цільовою змінною, </t>
  </si>
  <si>
    <t xml:space="preserve">а також обчислимо ентропію для незалежних атрибутів, таких як «Hair Length», «Weight». , «Age» </t>
  </si>
  <si>
    <t>N</t>
  </si>
  <si>
    <t>&gt;5"</t>
  </si>
  <si>
    <t>&lt;=5"</t>
  </si>
  <si>
    <t>&lt;=160</t>
  </si>
  <si>
    <t>&gt;160</t>
  </si>
  <si>
    <t>Давайте спробуємо розділити за віком</t>
  </si>
  <si>
    <t>Давайте спробуємо розділити за вагою</t>
  </si>
  <si>
    <t>Давайте спробуємо розділити волосся за довжиною</t>
  </si>
  <si>
    <t>&lt;=40</t>
  </si>
  <si>
    <t>Ентропія</t>
  </si>
  <si>
    <t>n</t>
  </si>
  <si>
    <t>p</t>
  </si>
  <si>
    <r>
      <t xml:space="preserve">Entropy </t>
    </r>
    <r>
      <rPr>
        <b/>
        <vertAlign val="subscript"/>
        <sz val="14"/>
        <color theme="1"/>
        <rFont val="Calibri"/>
        <family val="2"/>
        <charset val="204"/>
        <scheme val="minor"/>
      </rPr>
      <t>Class</t>
    </r>
    <r>
      <rPr>
        <b/>
        <sz val="14"/>
        <color theme="1"/>
        <rFont val="Calibri"/>
        <family val="2"/>
        <charset val="204"/>
        <scheme val="minor"/>
      </rPr>
      <t xml:space="preserve">(4F,5M)=-(4/9)log </t>
    </r>
    <r>
      <rPr>
        <b/>
        <vertAlign val="subscript"/>
        <sz val="14"/>
        <color theme="1"/>
        <rFont val="Calibri"/>
        <family val="2"/>
        <charset val="204"/>
        <scheme val="minor"/>
      </rPr>
      <t>2</t>
    </r>
    <r>
      <rPr>
        <b/>
        <sz val="14"/>
        <color theme="1"/>
        <rFont val="Calibri"/>
        <family val="2"/>
        <charset val="204"/>
        <scheme val="minor"/>
      </rPr>
      <t xml:space="preserve">(4/9)-(5/9)log </t>
    </r>
    <r>
      <rPr>
        <b/>
        <vertAlign val="subscript"/>
        <sz val="14"/>
        <color theme="1"/>
        <rFont val="Calibri"/>
        <family val="2"/>
        <charset val="204"/>
        <scheme val="minor"/>
      </rPr>
      <t>2</t>
    </r>
    <r>
      <rPr>
        <b/>
        <sz val="14"/>
        <color theme="1"/>
        <rFont val="Calibri"/>
        <family val="2"/>
        <charset val="204"/>
        <scheme val="minor"/>
      </rPr>
      <t>(5/9)</t>
    </r>
  </si>
  <si>
    <t>=</t>
  </si>
  <si>
    <r>
      <t xml:space="preserve">Entropy </t>
    </r>
    <r>
      <rPr>
        <b/>
        <vertAlign val="subscript"/>
        <sz val="11"/>
        <color theme="1"/>
        <rFont val="Calibri"/>
        <family val="2"/>
        <charset val="204"/>
        <scheme val="minor"/>
      </rPr>
      <t>Hair Length &lt;=5</t>
    </r>
    <r>
      <rPr>
        <b/>
        <sz val="11"/>
        <color theme="1"/>
        <rFont val="Calibri"/>
        <family val="2"/>
        <charset val="204"/>
        <scheme val="minor"/>
      </rPr>
      <t xml:space="preserve">(1F,3M)=-(1/4)log </t>
    </r>
    <r>
      <rPr>
        <b/>
        <vertAlign val="subscript"/>
        <sz val="11"/>
        <color theme="1"/>
        <rFont val="Calibri"/>
        <family val="2"/>
        <charset val="204"/>
        <scheme val="minor"/>
      </rPr>
      <t>2</t>
    </r>
    <r>
      <rPr>
        <b/>
        <sz val="11"/>
        <color theme="1"/>
        <rFont val="Calibri"/>
        <family val="2"/>
        <charset val="204"/>
        <scheme val="minor"/>
      </rPr>
      <t>(1/4)-(3/4)log 2(3/4)</t>
    </r>
  </si>
  <si>
    <r>
      <t xml:space="preserve">Entropy </t>
    </r>
    <r>
      <rPr>
        <b/>
        <vertAlign val="subscript"/>
        <sz val="11"/>
        <color theme="1"/>
        <rFont val="Calibri"/>
        <family val="2"/>
        <charset val="204"/>
        <scheme val="minor"/>
      </rPr>
      <t>Hair Length &gt;5</t>
    </r>
    <r>
      <rPr>
        <b/>
        <sz val="11"/>
        <color theme="1"/>
        <rFont val="Calibri"/>
        <family val="2"/>
        <charset val="204"/>
        <scheme val="minor"/>
      </rPr>
      <t xml:space="preserve">(3F,2M)=-(3/5)log </t>
    </r>
    <r>
      <rPr>
        <b/>
        <vertAlign val="subscript"/>
        <sz val="11"/>
        <color theme="1"/>
        <rFont val="Calibri"/>
        <family val="2"/>
        <charset val="204"/>
        <scheme val="minor"/>
      </rPr>
      <t>2</t>
    </r>
    <r>
      <rPr>
        <b/>
        <sz val="11"/>
        <color theme="1"/>
        <rFont val="Calibri"/>
        <family val="2"/>
        <charset val="204"/>
        <scheme val="minor"/>
      </rPr>
      <t xml:space="preserve">(3/5)-(2/5)log </t>
    </r>
    <r>
      <rPr>
        <b/>
        <vertAlign val="subscript"/>
        <sz val="11"/>
        <color theme="1"/>
        <rFont val="Calibri"/>
        <family val="2"/>
        <charset val="204"/>
        <scheme val="minor"/>
      </rPr>
      <t>2</t>
    </r>
    <r>
      <rPr>
        <b/>
        <sz val="11"/>
        <color theme="1"/>
        <rFont val="Calibri"/>
        <family val="2"/>
        <charset val="204"/>
        <scheme val="minor"/>
      </rPr>
      <t>(2/5)</t>
    </r>
  </si>
  <si>
    <r>
      <t xml:space="preserve">Entropy </t>
    </r>
    <r>
      <rPr>
        <b/>
        <vertAlign val="subscript"/>
        <sz val="11"/>
        <color theme="1"/>
        <rFont val="Calibri"/>
        <family val="2"/>
        <charset val="204"/>
        <scheme val="minor"/>
      </rPr>
      <t>Weight &lt;=160</t>
    </r>
    <r>
      <rPr>
        <b/>
        <sz val="11"/>
        <color theme="1"/>
        <rFont val="Calibri"/>
        <family val="2"/>
        <charset val="204"/>
        <scheme val="minor"/>
      </rPr>
      <t xml:space="preserve">(4F,1M)=-(4/5)log </t>
    </r>
    <r>
      <rPr>
        <b/>
        <vertAlign val="subscript"/>
        <sz val="11"/>
        <color theme="1"/>
        <rFont val="Calibri"/>
        <family val="2"/>
        <charset val="204"/>
        <scheme val="minor"/>
      </rPr>
      <t>2</t>
    </r>
    <r>
      <rPr>
        <b/>
        <sz val="11"/>
        <color theme="1"/>
        <rFont val="Calibri"/>
        <family val="2"/>
        <charset val="204"/>
        <scheme val="minor"/>
      </rPr>
      <t xml:space="preserve">(4/5)-(1/5)log </t>
    </r>
    <r>
      <rPr>
        <b/>
        <vertAlign val="subscript"/>
        <sz val="11"/>
        <color theme="1"/>
        <rFont val="Calibri"/>
        <family val="2"/>
        <charset val="204"/>
        <scheme val="minor"/>
      </rPr>
      <t>2</t>
    </r>
    <r>
      <rPr>
        <b/>
        <sz val="11"/>
        <color theme="1"/>
        <rFont val="Calibri"/>
        <family val="2"/>
        <charset val="204"/>
        <scheme val="minor"/>
      </rPr>
      <t>(1/5)</t>
    </r>
  </si>
  <si>
    <t>Приріст інформації:</t>
  </si>
  <si>
    <r>
      <t>Gain(Hair Length ) = Entropy</t>
    </r>
    <r>
      <rPr>
        <b/>
        <vertAlign val="subscript"/>
        <sz val="12"/>
        <color theme="1"/>
        <rFont val="Calibri"/>
        <family val="2"/>
        <charset val="204"/>
        <scheme val="minor"/>
      </rPr>
      <t xml:space="preserve"> Class</t>
    </r>
    <r>
      <rPr>
        <b/>
        <sz val="12"/>
        <color theme="1"/>
        <rFont val="Calibri"/>
        <family val="2"/>
        <charset val="204"/>
        <scheme val="minor"/>
      </rPr>
      <t>- ((n+p)</t>
    </r>
    <r>
      <rPr>
        <b/>
        <vertAlign val="subscript"/>
        <sz val="12"/>
        <color theme="1"/>
        <rFont val="Calibri"/>
        <family val="2"/>
        <charset val="204"/>
        <scheme val="minor"/>
      </rPr>
      <t>Hair Length &lt;=5</t>
    </r>
    <r>
      <rPr>
        <b/>
        <sz val="12"/>
        <color theme="1"/>
        <rFont val="Calibri"/>
        <family val="2"/>
        <charset val="204"/>
        <scheme val="minor"/>
      </rPr>
      <t xml:space="preserve">/9*Entropy </t>
    </r>
    <r>
      <rPr>
        <b/>
        <vertAlign val="subscript"/>
        <sz val="12"/>
        <color theme="1"/>
        <rFont val="Calibri"/>
        <family val="2"/>
        <charset val="204"/>
        <scheme val="minor"/>
      </rPr>
      <t>Hair Length &lt;=5</t>
    </r>
    <r>
      <rPr>
        <b/>
        <sz val="12"/>
        <color theme="1"/>
        <rFont val="Calibri"/>
        <family val="2"/>
        <charset val="204"/>
        <scheme val="minor"/>
      </rPr>
      <t>-((n+p)</t>
    </r>
    <r>
      <rPr>
        <b/>
        <vertAlign val="subscript"/>
        <sz val="12"/>
        <color theme="1"/>
        <rFont val="Calibri"/>
        <family val="2"/>
        <charset val="204"/>
        <scheme val="minor"/>
      </rPr>
      <t>Hair Length &gt;5</t>
    </r>
    <r>
      <rPr>
        <b/>
        <sz val="12"/>
        <color theme="1"/>
        <rFont val="Calibri"/>
        <family val="2"/>
        <charset val="204"/>
        <scheme val="minor"/>
      </rPr>
      <t xml:space="preserve">/9*Entropy </t>
    </r>
    <r>
      <rPr>
        <b/>
        <vertAlign val="subscript"/>
        <sz val="12"/>
        <color theme="1"/>
        <rFont val="Calibri"/>
        <family val="2"/>
        <charset val="204"/>
        <scheme val="minor"/>
      </rPr>
      <t>Hair Length &gt;5</t>
    </r>
  </si>
  <si>
    <r>
      <t xml:space="preserve">Entropy </t>
    </r>
    <r>
      <rPr>
        <b/>
        <vertAlign val="subscript"/>
        <sz val="11"/>
        <color theme="1"/>
        <rFont val="Calibri"/>
        <family val="2"/>
        <charset val="204"/>
        <scheme val="minor"/>
      </rPr>
      <t>Weight &gt;160</t>
    </r>
    <r>
      <rPr>
        <b/>
        <sz val="11"/>
        <color theme="1"/>
        <rFont val="Calibri"/>
        <family val="2"/>
        <charset val="204"/>
        <scheme val="minor"/>
      </rPr>
      <t xml:space="preserve">(0F,4M)=-(0/4)log </t>
    </r>
    <r>
      <rPr>
        <b/>
        <vertAlign val="subscript"/>
        <sz val="11"/>
        <color theme="1"/>
        <rFont val="Calibri"/>
        <family val="2"/>
        <charset val="204"/>
        <scheme val="minor"/>
      </rPr>
      <t>2</t>
    </r>
    <r>
      <rPr>
        <b/>
        <sz val="11"/>
        <color theme="1"/>
        <rFont val="Calibri"/>
        <family val="2"/>
        <charset val="204"/>
        <scheme val="minor"/>
      </rPr>
      <t xml:space="preserve">(0/4)-(4/4)log </t>
    </r>
    <r>
      <rPr>
        <b/>
        <vertAlign val="subscript"/>
        <sz val="11"/>
        <color theme="1"/>
        <rFont val="Calibri"/>
        <family val="2"/>
        <charset val="204"/>
        <scheme val="minor"/>
      </rPr>
      <t>2</t>
    </r>
    <r>
      <rPr>
        <b/>
        <sz val="11"/>
        <color theme="1"/>
        <rFont val="Calibri"/>
        <family val="2"/>
        <charset val="204"/>
        <scheme val="minor"/>
      </rPr>
      <t>(4/4)</t>
    </r>
  </si>
  <si>
    <r>
      <t xml:space="preserve">Entropy </t>
    </r>
    <r>
      <rPr>
        <b/>
        <vertAlign val="subscript"/>
        <sz val="11"/>
        <color theme="1"/>
        <rFont val="Calibri"/>
        <family val="2"/>
        <charset val="204"/>
        <scheme val="minor"/>
      </rPr>
      <t>Age&lt;=40</t>
    </r>
    <r>
      <rPr>
        <b/>
        <sz val="11"/>
        <color theme="1"/>
        <rFont val="Calibri"/>
        <family val="2"/>
        <charset val="204"/>
        <scheme val="minor"/>
      </rPr>
      <t xml:space="preserve">(3F,3M)=-(3/6)log </t>
    </r>
    <r>
      <rPr>
        <b/>
        <vertAlign val="subscript"/>
        <sz val="11"/>
        <color theme="1"/>
        <rFont val="Calibri"/>
        <family val="2"/>
        <charset val="204"/>
        <scheme val="minor"/>
      </rPr>
      <t>2</t>
    </r>
    <r>
      <rPr>
        <b/>
        <sz val="11"/>
        <color theme="1"/>
        <rFont val="Calibri"/>
        <family val="2"/>
        <charset val="204"/>
        <scheme val="minor"/>
      </rPr>
      <t xml:space="preserve">(3/6)-(3/6)log </t>
    </r>
    <r>
      <rPr>
        <b/>
        <vertAlign val="subscript"/>
        <sz val="11"/>
        <color theme="1"/>
        <rFont val="Calibri"/>
        <family val="2"/>
        <charset val="204"/>
        <scheme val="minor"/>
      </rPr>
      <t>2</t>
    </r>
    <r>
      <rPr>
        <b/>
        <sz val="11"/>
        <color theme="1"/>
        <rFont val="Calibri"/>
        <family val="2"/>
        <charset val="204"/>
        <scheme val="minor"/>
      </rPr>
      <t>(3/6)</t>
    </r>
  </si>
  <si>
    <r>
      <t xml:space="preserve">Entropy </t>
    </r>
    <r>
      <rPr>
        <b/>
        <vertAlign val="subscript"/>
        <sz val="11"/>
        <color theme="1"/>
        <rFont val="Calibri"/>
        <family val="2"/>
        <charset val="204"/>
        <scheme val="minor"/>
      </rPr>
      <t>Age&gt;40</t>
    </r>
    <r>
      <rPr>
        <b/>
        <sz val="11"/>
        <color theme="1"/>
        <rFont val="Calibri"/>
        <family val="2"/>
        <charset val="204"/>
        <scheme val="minor"/>
      </rPr>
      <t xml:space="preserve">(1F,2M)=-(1/3)log </t>
    </r>
    <r>
      <rPr>
        <b/>
        <vertAlign val="subscript"/>
        <sz val="11"/>
        <color theme="1"/>
        <rFont val="Calibri"/>
        <family val="2"/>
        <charset val="204"/>
        <scheme val="minor"/>
      </rPr>
      <t>2</t>
    </r>
    <r>
      <rPr>
        <b/>
        <sz val="11"/>
        <color theme="1"/>
        <rFont val="Calibri"/>
        <family val="2"/>
        <charset val="204"/>
        <scheme val="minor"/>
      </rPr>
      <t xml:space="preserve">(1/3)-(3/3)log </t>
    </r>
    <r>
      <rPr>
        <b/>
        <vertAlign val="subscript"/>
        <sz val="11"/>
        <color theme="1"/>
        <rFont val="Calibri"/>
        <family val="2"/>
        <charset val="204"/>
        <scheme val="minor"/>
      </rPr>
      <t>2</t>
    </r>
    <r>
      <rPr>
        <b/>
        <sz val="11"/>
        <color theme="1"/>
        <rFont val="Calibri"/>
        <family val="2"/>
        <charset val="204"/>
        <scheme val="minor"/>
      </rPr>
      <t>(2/3)</t>
    </r>
  </si>
  <si>
    <t>Дерево класифікації</t>
  </si>
  <si>
    <t>№</t>
  </si>
  <si>
    <t>Q1</t>
  </si>
  <si>
    <t>Q2</t>
  </si>
  <si>
    <t>rezult</t>
  </si>
  <si>
    <t>no</t>
  </si>
  <si>
    <t>accepted</t>
  </si>
  <si>
    <t>rejected</t>
  </si>
  <si>
    <t>max(Q1;Q2)=</t>
  </si>
  <si>
    <t>Дерево класифікацій (рішень)</t>
  </si>
  <si>
    <t>Алгоритм ID3</t>
  </si>
  <si>
    <r>
      <t>Gain(Weight ) = Entropy</t>
    </r>
    <r>
      <rPr>
        <b/>
        <vertAlign val="subscript"/>
        <sz val="12"/>
        <color theme="1"/>
        <rFont val="Calibri"/>
        <family val="2"/>
        <charset val="204"/>
        <scheme val="minor"/>
      </rPr>
      <t xml:space="preserve"> Class</t>
    </r>
    <r>
      <rPr>
        <b/>
        <sz val="12"/>
        <color theme="1"/>
        <rFont val="Calibri"/>
        <family val="2"/>
        <charset val="204"/>
        <scheme val="minor"/>
      </rPr>
      <t>- ((n+p)</t>
    </r>
    <r>
      <rPr>
        <b/>
        <vertAlign val="subscript"/>
        <sz val="12"/>
        <color theme="1"/>
        <rFont val="Calibri"/>
        <family val="2"/>
        <charset val="204"/>
        <scheme val="minor"/>
      </rPr>
      <t>Weight &lt;=160</t>
    </r>
    <r>
      <rPr>
        <b/>
        <sz val="12"/>
        <color theme="1"/>
        <rFont val="Calibri"/>
        <family val="2"/>
        <charset val="204"/>
        <scheme val="minor"/>
      </rPr>
      <t>/9*Entropy</t>
    </r>
    <r>
      <rPr>
        <b/>
        <vertAlign val="subscript"/>
        <sz val="12"/>
        <color theme="1"/>
        <rFont val="Calibri"/>
        <family val="2"/>
        <charset val="204"/>
        <scheme val="minor"/>
      </rPr>
      <t>Weight &lt;=160</t>
    </r>
    <r>
      <rPr>
        <b/>
        <sz val="12"/>
        <color theme="1"/>
        <rFont val="Calibri"/>
        <family val="2"/>
        <charset val="204"/>
        <scheme val="minor"/>
      </rPr>
      <t>-((n+p)</t>
    </r>
    <r>
      <rPr>
        <b/>
        <vertAlign val="subscript"/>
        <sz val="12"/>
        <color theme="1"/>
        <rFont val="Calibri"/>
        <family val="2"/>
        <charset val="204"/>
        <scheme val="minor"/>
      </rPr>
      <t>Weight &gt;160</t>
    </r>
    <r>
      <rPr>
        <b/>
        <sz val="12"/>
        <color theme="1"/>
        <rFont val="Calibri"/>
        <family val="2"/>
        <charset val="204"/>
        <scheme val="minor"/>
      </rPr>
      <t>/9*Entropy</t>
    </r>
    <r>
      <rPr>
        <b/>
        <vertAlign val="subscript"/>
        <sz val="12"/>
        <color theme="1"/>
        <rFont val="Calibri"/>
        <family val="2"/>
        <charset val="204"/>
        <scheme val="minor"/>
      </rPr>
      <t>Weight &gt;160</t>
    </r>
  </si>
  <si>
    <r>
      <t>Gain(Age ) = Entropy</t>
    </r>
    <r>
      <rPr>
        <b/>
        <vertAlign val="subscript"/>
        <sz val="12"/>
        <color theme="1"/>
        <rFont val="Calibri"/>
        <family val="2"/>
        <charset val="204"/>
        <scheme val="minor"/>
      </rPr>
      <t xml:space="preserve"> Class</t>
    </r>
    <r>
      <rPr>
        <b/>
        <sz val="12"/>
        <color theme="1"/>
        <rFont val="Calibri"/>
        <family val="2"/>
        <charset val="204"/>
        <scheme val="minor"/>
      </rPr>
      <t>- ((n+p)</t>
    </r>
    <r>
      <rPr>
        <b/>
        <vertAlign val="subscript"/>
        <sz val="12"/>
        <color theme="1"/>
        <rFont val="Calibri"/>
        <family val="2"/>
        <charset val="204"/>
        <scheme val="minor"/>
      </rPr>
      <t>Age&lt;=40</t>
    </r>
    <r>
      <rPr>
        <b/>
        <sz val="12"/>
        <color theme="1"/>
        <rFont val="Calibri"/>
        <family val="2"/>
        <charset val="204"/>
        <scheme val="minor"/>
      </rPr>
      <t>/9*Entropy</t>
    </r>
    <r>
      <rPr>
        <b/>
        <vertAlign val="subscript"/>
        <sz val="12"/>
        <color theme="1"/>
        <rFont val="Calibri"/>
        <family val="2"/>
        <charset val="204"/>
        <scheme val="minor"/>
      </rPr>
      <t>Age&lt;=40</t>
    </r>
    <r>
      <rPr>
        <b/>
        <sz val="12"/>
        <color theme="1"/>
        <rFont val="Calibri"/>
        <family val="2"/>
        <charset val="204"/>
        <scheme val="minor"/>
      </rPr>
      <t>-((n+p)</t>
    </r>
    <r>
      <rPr>
        <b/>
        <vertAlign val="subscript"/>
        <sz val="12"/>
        <color theme="1"/>
        <rFont val="Calibri"/>
        <family val="2"/>
        <charset val="204"/>
        <scheme val="minor"/>
      </rPr>
      <t>Age&gt;40</t>
    </r>
    <r>
      <rPr>
        <b/>
        <sz val="12"/>
        <color theme="1"/>
        <rFont val="Calibri"/>
        <family val="2"/>
        <charset val="204"/>
        <scheme val="minor"/>
      </rPr>
      <t>/9*Entropy</t>
    </r>
    <r>
      <rPr>
        <b/>
        <vertAlign val="subscript"/>
        <sz val="12"/>
        <color theme="1"/>
        <rFont val="Calibri"/>
        <family val="2"/>
        <charset val="204"/>
        <scheme val="minor"/>
      </rPr>
      <t>Age&gt;40</t>
    </r>
  </si>
  <si>
    <t>хороші економічні умови</t>
  </si>
  <si>
    <t>погані економічні умови</t>
  </si>
  <si>
    <t>багатоквартирний будинок</t>
  </si>
  <si>
    <t xml:space="preserve">офісна будівля </t>
  </si>
  <si>
    <t>склад</t>
  </si>
  <si>
    <t>прогнозовані прибутки</t>
  </si>
  <si>
    <t>ймовірність</t>
  </si>
  <si>
    <t>Відповідь:</t>
  </si>
  <si>
    <t xml:space="preserve">Вибираємо </t>
  </si>
  <si>
    <t>L</t>
  </si>
  <si>
    <t>R</t>
  </si>
  <si>
    <t>цільова змінна - rezult</t>
  </si>
  <si>
    <t>L&lt;=R</t>
  </si>
  <si>
    <t>Відповідь</t>
  </si>
  <si>
    <t>масив</t>
  </si>
  <si>
    <t>№ елемента на дереві</t>
  </si>
  <si>
    <t>обчислити суму з 9 по 13 елемент</t>
  </si>
  <si>
    <t>E(rezult)</t>
  </si>
  <si>
    <t>E(Q1_yes)</t>
  </si>
  <si>
    <t>E(Q2_yes)</t>
  </si>
  <si>
    <t>Gain(Q1)</t>
  </si>
  <si>
    <t>E(Q2_no)</t>
  </si>
  <si>
    <t>Gain(Q2)</t>
  </si>
  <si>
    <t>E(Q1_no)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</si>
</sst>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,&quot; &quot;\&quot;"/>
    <numFmt numFmtId="165" formatCode="#,##0&quot; &quot;\&quot;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Verdana"/>
      <family val="2"/>
      <charset val="204"/>
    </font>
    <font>
      <b/>
      <sz val="14"/>
      <color rgb="FF0503E4"/>
      <name val="Arial"/>
      <family val="2"/>
      <charset val="204"/>
    </font>
    <font>
      <sz val="14"/>
      <color rgb="FF535F6D"/>
      <name val="Verdana"/>
      <family val="2"/>
      <charset val="204"/>
    </font>
    <font>
      <b/>
      <sz val="14"/>
      <color rgb="FFE8060A"/>
      <name val="Arial"/>
      <family val="2"/>
      <charset val="204"/>
    </font>
    <font>
      <sz val="12"/>
      <color rgb="FF242424"/>
      <name val="Georgia"/>
      <family val="1"/>
      <charset val="204"/>
    </font>
    <font>
      <b/>
      <vertAlign val="subscript"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vertAlign val="subscript"/>
      <sz val="14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vertAlign val="subscript"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3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Wingdings"/>
      <charset val="2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7" fillId="0" borderId="4" applyNumberFormat="0" applyFill="0" applyAlignment="0" applyProtection="0"/>
    <xf numFmtId="9" fontId="18" fillId="0" borderId="0" applyFont="0" applyFill="0" applyBorder="0" applyAlignment="0" applyProtection="0"/>
    <xf numFmtId="0" fontId="1" fillId="0" borderId="0"/>
  </cellStyleXfs>
  <cellXfs count="55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164" fontId="0" fillId="0" borderId="0" xfId="0" applyNumberFormat="1"/>
    <xf numFmtId="165" fontId="4" fillId="0" borderId="2" xfId="0" applyNumberFormat="1" applyFont="1" applyBorder="1" applyAlignment="1">
      <alignment vertical="center" wrapText="1"/>
    </xf>
    <xf numFmtId="1" fontId="4" fillId="0" borderId="2" xfId="0" applyNumberFormat="1" applyFont="1" applyBorder="1" applyAlignment="1">
      <alignment vertical="center" wrapText="1"/>
    </xf>
    <xf numFmtId="1" fontId="6" fillId="0" borderId="2" xfId="0" applyNumberFormat="1" applyFont="1" applyBorder="1" applyAlignment="1">
      <alignment vertical="center" wrapText="1"/>
    </xf>
    <xf numFmtId="0" fontId="8" fillId="0" borderId="0" xfId="0" applyFont="1"/>
    <xf numFmtId="0" fontId="0" fillId="0" borderId="3" xfId="0" applyBorder="1"/>
    <xf numFmtId="0" fontId="3" fillId="2" borderId="3" xfId="0" applyFont="1" applyFill="1" applyBorder="1"/>
    <xf numFmtId="0" fontId="10" fillId="0" borderId="0" xfId="0" applyFont="1"/>
    <xf numFmtId="0" fontId="3" fillId="0" borderId="0" xfId="0" applyFont="1" applyAlignment="1">
      <alignment horizontal="center"/>
    </xf>
    <xf numFmtId="0" fontId="0" fillId="3" borderId="0" xfId="0" applyFill="1"/>
    <xf numFmtId="0" fontId="12" fillId="0" borderId="0" xfId="0" applyFont="1"/>
    <xf numFmtId="0" fontId="13" fillId="0" borderId="0" xfId="0" applyFont="1"/>
    <xf numFmtId="0" fontId="15" fillId="0" borderId="0" xfId="0" applyFont="1"/>
    <xf numFmtId="0" fontId="16" fillId="0" borderId="0" xfId="0" applyFont="1"/>
    <xf numFmtId="0" fontId="0" fillId="4" borderId="3" xfId="0" applyFill="1" applyBorder="1"/>
    <xf numFmtId="0" fontId="0" fillId="4" borderId="0" xfId="0" applyFill="1"/>
    <xf numFmtId="0" fontId="0" fillId="0" borderId="3" xfId="0" applyBorder="1" applyAlignment="1">
      <alignment horizontal="center" wrapText="1"/>
    </xf>
    <xf numFmtId="0" fontId="19" fillId="0" borderId="0" xfId="0" applyFont="1"/>
    <xf numFmtId="9" fontId="0" fillId="0" borderId="0" xfId="2" applyFont="1"/>
    <xf numFmtId="0" fontId="0" fillId="0" borderId="3" xfId="0" applyBorder="1" applyAlignment="1">
      <alignment horizontal="center" vertical="center" wrapText="1"/>
    </xf>
    <xf numFmtId="2" fontId="3" fillId="0" borderId="0" xfId="0" applyNumberFormat="1" applyFont="1"/>
    <xf numFmtId="0" fontId="0" fillId="0" borderId="0" xfId="0" applyAlignment="1">
      <alignment horizontal="right"/>
    </xf>
    <xf numFmtId="0" fontId="0" fillId="5" borderId="0" xfId="0" applyFill="1"/>
    <xf numFmtId="0" fontId="22" fillId="0" borderId="0" xfId="3" applyFont="1"/>
    <xf numFmtId="0" fontId="22" fillId="0" borderId="0" xfId="3" applyFont="1" applyAlignment="1">
      <alignment wrapText="1"/>
    </xf>
    <xf numFmtId="0" fontId="22" fillId="0" borderId="3" xfId="3" applyFont="1" applyBorder="1" applyAlignment="1">
      <alignment horizontal="center"/>
    </xf>
    <xf numFmtId="0" fontId="23" fillId="0" borderId="0" xfId="0" applyFont="1"/>
    <xf numFmtId="0" fontId="23" fillId="7" borderId="3" xfId="3" applyFont="1" applyFill="1" applyBorder="1"/>
    <xf numFmtId="0" fontId="22" fillId="6" borderId="0" xfId="3" applyFont="1" applyFill="1"/>
    <xf numFmtId="0" fontId="23" fillId="0" borderId="0" xfId="3" applyFont="1"/>
    <xf numFmtId="0" fontId="3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3" fillId="0" borderId="0" xfId="3" applyFont="1" applyAlignment="1">
      <alignment horizontal="center"/>
    </xf>
    <xf numFmtId="0" fontId="22" fillId="0" borderId="8" xfId="3" applyFont="1" applyBorder="1" applyAlignment="1">
      <alignment horizontal="center"/>
    </xf>
    <xf numFmtId="0" fontId="3" fillId="0" borderId="3" xfId="0" applyFont="1" applyBorder="1"/>
    <xf numFmtId="0" fontId="2" fillId="0" borderId="3" xfId="0" applyFont="1" applyBorder="1"/>
    <xf numFmtId="0" fontId="19" fillId="0" borderId="0" xfId="0" applyFont="1" applyFill="1"/>
    <xf numFmtId="0" fontId="0" fillId="0" borderId="0" xfId="0" applyFill="1"/>
    <xf numFmtId="0" fontId="20" fillId="0" borderId="0" xfId="0" applyFont="1" applyFill="1"/>
    <xf numFmtId="12" fontId="0" fillId="0" borderId="0" xfId="0" applyNumberFormat="1" applyFill="1"/>
    <xf numFmtId="0" fontId="21" fillId="0" borderId="0" xfId="0" applyFont="1" applyFill="1"/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/>
  </cellXfs>
  <cellStyles count="4">
    <cellStyle name="Heading 2 2" xfId="1" xr:uid="{C7CCB85D-E1B1-42C0-A163-4790B4AE420F}"/>
    <cellStyle name="Normal" xfId="0" builtinId="0"/>
    <cellStyle name="Normal 2" xfId="3" xr:uid="{3B167A42-ACB0-4765-8636-47122F5D6E97}"/>
    <cellStyle name="Percent" xfId="2" builtinId="5"/>
  </cellStyles>
  <dxfs count="10">
    <dxf>
      <font>
        <b val="0"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434339</xdr:colOff>
      <xdr:row>0</xdr:row>
      <xdr:rowOff>22860</xdr:rowOff>
    </xdr:from>
    <xdr:to>
      <xdr:col>13</xdr:col>
      <xdr:colOff>573640</xdr:colOff>
      <xdr:row>5</xdr:row>
      <xdr:rowOff>15240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769979" y="22860"/>
          <a:ext cx="7844919" cy="89136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uk-UA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Побудувати дерево рішень, що ілюструє рішення про покупку багатоквартирного будинку, офісної будівлі або складу. Ймовірність того, що будуть хороші економічні умови, встановлюється лічильником (від 10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 </a:t>
          </a:r>
          <a:r>
            <a:rPr lang="uk-UA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до 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90%</a:t>
          </a:r>
          <a:r>
            <a:rPr lang="uk-UA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з кроком 10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%)</a:t>
          </a:r>
          <a:r>
            <a:rPr lang="uk-UA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uk-UA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uk-UA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а ймовірність того, що економічні умови будуть поганими, становить 1-ймовірність хороших економічних умов. </a:t>
          </a:r>
          <a:r>
            <a:rPr lang="uk-UA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В таблиці надано прогнозовані прибутки. Яку покупку обрати,</a:t>
          </a:r>
          <a:r>
            <a:rPr lang="uk-UA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що призведе до найвищої виплати? Розрахунки</a:t>
          </a:r>
          <a:r>
            <a:rPr lang="uk-UA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ведемо в умовних одиницях.</a:t>
          </a:r>
          <a:endParaRPr lang="uk-UA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</xdr:colOff>
      <xdr:row>6</xdr:row>
      <xdr:rowOff>15240</xdr:rowOff>
    </xdr:from>
    <xdr:to>
      <xdr:col>8</xdr:col>
      <xdr:colOff>586740</xdr:colOff>
      <xdr:row>8</xdr:row>
      <xdr:rowOff>175260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4892040" y="1112520"/>
          <a:ext cx="571500" cy="52578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1100"/>
            <a:t> </a:t>
          </a:r>
          <a:endParaRPr lang="uk-UA" sz="1100"/>
        </a:p>
      </xdr:txBody>
    </xdr:sp>
    <xdr:clientData/>
  </xdr:twoCellAnchor>
  <xdr:twoCellAnchor>
    <xdr:from>
      <xdr:col>6</xdr:col>
      <xdr:colOff>563880</xdr:colOff>
      <xdr:row>11</xdr:row>
      <xdr:rowOff>137160</xdr:rowOff>
    </xdr:from>
    <xdr:to>
      <xdr:col>7</xdr:col>
      <xdr:colOff>525780</xdr:colOff>
      <xdr:row>14</xdr:row>
      <xdr:rowOff>114300</xdr:rowOff>
    </xdr:to>
    <xdr:sp macro="" textlink="">
      <xdr:nvSpPr>
        <xdr:cNvPr id="7" name="Oval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4221480" y="2156460"/>
          <a:ext cx="571500" cy="53340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uk-UA" sz="1100"/>
        </a:p>
      </xdr:txBody>
    </xdr:sp>
    <xdr:clientData/>
  </xdr:twoCellAnchor>
  <xdr:twoCellAnchor>
    <xdr:from>
      <xdr:col>9</xdr:col>
      <xdr:colOff>121920</xdr:colOff>
      <xdr:row>11</xdr:row>
      <xdr:rowOff>121920</xdr:rowOff>
    </xdr:from>
    <xdr:to>
      <xdr:col>10</xdr:col>
      <xdr:colOff>83820</xdr:colOff>
      <xdr:row>14</xdr:row>
      <xdr:rowOff>99060</xdr:rowOff>
    </xdr:to>
    <xdr:sp macro="" textlink="">
      <xdr:nvSpPr>
        <xdr:cNvPr id="8" name="Oval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5608320" y="2133600"/>
          <a:ext cx="571500" cy="52578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uk-UA" sz="1100"/>
        </a:p>
      </xdr:txBody>
    </xdr:sp>
    <xdr:clientData/>
  </xdr:twoCellAnchor>
  <xdr:twoCellAnchor>
    <xdr:from>
      <xdr:col>7</xdr:col>
      <xdr:colOff>240030</xdr:colOff>
      <xdr:row>8</xdr:row>
      <xdr:rowOff>98261</xdr:rowOff>
    </xdr:from>
    <xdr:to>
      <xdr:col>8</xdr:col>
      <xdr:colOff>98934</xdr:colOff>
      <xdr:row>11</xdr:row>
      <xdr:rowOff>137160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CxnSpPr>
          <a:stCxn id="6" idx="3"/>
          <a:endCxn id="7" idx="0"/>
        </xdr:cNvCxnSpPr>
      </xdr:nvCxnSpPr>
      <xdr:spPr>
        <a:xfrm flipH="1">
          <a:off x="4507230" y="1561301"/>
          <a:ext cx="468504" cy="595159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281940</xdr:colOff>
      <xdr:row>14</xdr:row>
      <xdr:rowOff>75401</xdr:rowOff>
    </xdr:from>
    <xdr:to>
      <xdr:col>7</xdr:col>
      <xdr:colOff>106554</xdr:colOff>
      <xdr:row>17</xdr:row>
      <xdr:rowOff>152400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CxnSpPr/>
      </xdr:nvCxnSpPr>
      <xdr:spPr>
        <a:xfrm flipH="1">
          <a:off x="3939540" y="2635721"/>
          <a:ext cx="434214" cy="625639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373254</xdr:colOff>
      <xdr:row>14</xdr:row>
      <xdr:rowOff>90641</xdr:rowOff>
    </xdr:from>
    <xdr:to>
      <xdr:col>8</xdr:col>
      <xdr:colOff>198120</xdr:colOff>
      <xdr:row>18</xdr:row>
      <xdr:rowOff>15240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CxnSpPr/>
      </xdr:nvCxnSpPr>
      <xdr:spPr>
        <a:xfrm>
          <a:off x="4640454" y="2650961"/>
          <a:ext cx="434466" cy="656119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578994</xdr:colOff>
      <xdr:row>8</xdr:row>
      <xdr:rowOff>83021</xdr:rowOff>
    </xdr:from>
    <xdr:to>
      <xdr:col>9</xdr:col>
      <xdr:colOff>407670</xdr:colOff>
      <xdr:row>11</xdr:row>
      <xdr:rowOff>121920</xdr:rowOff>
    </xdr:to>
    <xdr:cxnSp macro="">
      <xdr:nvCxnSpPr>
        <xdr:cNvPr id="17" name="Straight Arrow Connector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CxnSpPr>
          <a:endCxn id="8" idx="0"/>
        </xdr:cNvCxnSpPr>
      </xdr:nvCxnSpPr>
      <xdr:spPr>
        <a:xfrm>
          <a:off x="5455794" y="1546061"/>
          <a:ext cx="438276" cy="587539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518160</xdr:colOff>
      <xdr:row>14</xdr:row>
      <xdr:rowOff>60161</xdr:rowOff>
    </xdr:from>
    <xdr:to>
      <xdr:col>9</xdr:col>
      <xdr:colOff>274194</xdr:colOff>
      <xdr:row>17</xdr:row>
      <xdr:rowOff>175260</xdr:rowOff>
    </xdr:to>
    <xdr:cxnSp macro="">
      <xdr:nvCxnSpPr>
        <xdr:cNvPr id="20" name="Straight Arrow Connector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CxnSpPr/>
      </xdr:nvCxnSpPr>
      <xdr:spPr>
        <a:xfrm flipH="1">
          <a:off x="5394960" y="2620481"/>
          <a:ext cx="365634" cy="663739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533274</xdr:colOff>
      <xdr:row>14</xdr:row>
      <xdr:rowOff>52541</xdr:rowOff>
    </xdr:from>
    <xdr:to>
      <xdr:col>10</xdr:col>
      <xdr:colOff>358140</xdr:colOff>
      <xdr:row>17</xdr:row>
      <xdr:rowOff>160020</xdr:rowOff>
    </xdr:to>
    <xdr:cxnSp macro="">
      <xdr:nvCxnSpPr>
        <xdr:cNvPr id="21" name="Straight Arrow Connector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CxnSpPr/>
      </xdr:nvCxnSpPr>
      <xdr:spPr>
        <a:xfrm>
          <a:off x="6019674" y="2612861"/>
          <a:ext cx="434466" cy="656119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571500</xdr:colOff>
      <xdr:row>8</xdr:row>
      <xdr:rowOff>175260</xdr:rowOff>
    </xdr:from>
    <xdr:to>
      <xdr:col>7</xdr:col>
      <xdr:colOff>396240</xdr:colOff>
      <xdr:row>10</xdr:row>
      <xdr:rowOff>68580</xdr:rowOff>
    </xdr:to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 txBox="1"/>
      </xdr:nvSpPr>
      <xdr:spPr>
        <a:xfrm>
          <a:off x="4229100" y="1638300"/>
          <a:ext cx="434340" cy="25908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uk-UA" sz="1100"/>
        </a:p>
      </xdr:txBody>
    </xdr:sp>
    <xdr:clientData/>
  </xdr:twoCellAnchor>
  <xdr:twoCellAnchor>
    <xdr:from>
      <xdr:col>6</xdr:col>
      <xdr:colOff>60960</xdr:colOff>
      <xdr:row>13</xdr:row>
      <xdr:rowOff>167640</xdr:rowOff>
    </xdr:from>
    <xdr:to>
      <xdr:col>6</xdr:col>
      <xdr:colOff>495300</xdr:colOff>
      <xdr:row>15</xdr:row>
      <xdr:rowOff>60960</xdr:rowOff>
    </xdr:to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/>
      </xdr:nvSpPr>
      <xdr:spPr>
        <a:xfrm>
          <a:off x="3718560" y="2552700"/>
          <a:ext cx="434340" cy="27432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uk-UA" sz="1100"/>
        </a:p>
      </xdr:txBody>
    </xdr:sp>
    <xdr:clientData/>
  </xdr:twoCellAnchor>
  <xdr:twoCellAnchor>
    <xdr:from>
      <xdr:col>8</xdr:col>
      <xdr:colOff>396240</xdr:colOff>
      <xdr:row>14</xdr:row>
      <xdr:rowOff>15240</xdr:rowOff>
    </xdr:from>
    <xdr:to>
      <xdr:col>9</xdr:col>
      <xdr:colOff>152400</xdr:colOff>
      <xdr:row>15</xdr:row>
      <xdr:rowOff>91440</xdr:rowOff>
    </xdr:to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 txBox="1"/>
      </xdr:nvSpPr>
      <xdr:spPr>
        <a:xfrm>
          <a:off x="5273040" y="2590800"/>
          <a:ext cx="365760" cy="2667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uk-UA" sz="1100"/>
        </a:p>
      </xdr:txBody>
    </xdr:sp>
    <xdr:clientData/>
  </xdr:twoCellAnchor>
  <xdr:twoCellAnchor>
    <xdr:from>
      <xdr:col>9</xdr:col>
      <xdr:colOff>259080</xdr:colOff>
      <xdr:row>9</xdr:row>
      <xdr:rowOff>0</xdr:rowOff>
    </xdr:from>
    <xdr:to>
      <xdr:col>10</xdr:col>
      <xdr:colOff>83820</xdr:colOff>
      <xdr:row>10</xdr:row>
      <xdr:rowOff>76200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 txBox="1"/>
      </xdr:nvSpPr>
      <xdr:spPr>
        <a:xfrm>
          <a:off x="5745480" y="1645920"/>
          <a:ext cx="434340" cy="25908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  <a:p>
          <a:endParaRPr lang="uk-UA" sz="1100"/>
        </a:p>
      </xdr:txBody>
    </xdr:sp>
    <xdr:clientData/>
  </xdr:twoCellAnchor>
  <xdr:twoCellAnchor>
    <xdr:from>
      <xdr:col>10</xdr:col>
      <xdr:colOff>76200</xdr:colOff>
      <xdr:row>14</xdr:row>
      <xdr:rowOff>38100</xdr:rowOff>
    </xdr:from>
    <xdr:to>
      <xdr:col>10</xdr:col>
      <xdr:colOff>510540</xdr:colOff>
      <xdr:row>15</xdr:row>
      <xdr:rowOff>114300</xdr:rowOff>
    </xdr:to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 txBox="1"/>
      </xdr:nvSpPr>
      <xdr:spPr>
        <a:xfrm>
          <a:off x="6172200" y="2598420"/>
          <a:ext cx="434340" cy="25908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  <a:p>
          <a:endParaRPr lang="uk-UA" sz="1100"/>
        </a:p>
      </xdr:txBody>
    </xdr:sp>
    <xdr:clientData/>
  </xdr:twoCellAnchor>
  <xdr:twoCellAnchor>
    <xdr:from>
      <xdr:col>7</xdr:col>
      <xdr:colOff>495300</xdr:colOff>
      <xdr:row>14</xdr:row>
      <xdr:rowOff>7620</xdr:rowOff>
    </xdr:from>
    <xdr:to>
      <xdr:col>8</xdr:col>
      <xdr:colOff>266700</xdr:colOff>
      <xdr:row>15</xdr:row>
      <xdr:rowOff>83820</xdr:rowOff>
    </xdr:to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 txBox="1"/>
      </xdr:nvSpPr>
      <xdr:spPr>
        <a:xfrm>
          <a:off x="4762500" y="2583180"/>
          <a:ext cx="381000" cy="2667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  <a:p>
          <a:endParaRPr lang="uk-UA" sz="1100"/>
        </a:p>
      </xdr:txBody>
    </xdr:sp>
    <xdr:clientData/>
  </xdr:twoCellAnchor>
  <xdr:twoCellAnchor>
    <xdr:from>
      <xdr:col>5</xdr:col>
      <xdr:colOff>464820</xdr:colOff>
      <xdr:row>18</xdr:row>
      <xdr:rowOff>91440</xdr:rowOff>
    </xdr:from>
    <xdr:to>
      <xdr:col>7</xdr:col>
      <xdr:colOff>22860</xdr:colOff>
      <xdr:row>19</xdr:row>
      <xdr:rowOff>167640</xdr:rowOff>
    </xdr:to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 txBox="1"/>
      </xdr:nvSpPr>
      <xdr:spPr>
        <a:xfrm>
          <a:off x="3512820" y="3383280"/>
          <a:ext cx="777240" cy="25908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uk-UA" sz="1100"/>
        </a:p>
      </xdr:txBody>
    </xdr:sp>
    <xdr:clientData/>
  </xdr:twoCellAnchor>
  <xdr:twoCellAnchor>
    <xdr:from>
      <xdr:col>7</xdr:col>
      <xdr:colOff>190500</xdr:colOff>
      <xdr:row>18</xdr:row>
      <xdr:rowOff>91440</xdr:rowOff>
    </xdr:from>
    <xdr:to>
      <xdr:col>8</xdr:col>
      <xdr:colOff>259080</xdr:colOff>
      <xdr:row>19</xdr:row>
      <xdr:rowOff>167640</xdr:rowOff>
    </xdr:to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 txBox="1"/>
      </xdr:nvSpPr>
      <xdr:spPr>
        <a:xfrm>
          <a:off x="4457700" y="3383280"/>
          <a:ext cx="678180" cy="25908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uk-UA" sz="1100"/>
        </a:p>
      </xdr:txBody>
    </xdr:sp>
    <xdr:clientData/>
  </xdr:twoCellAnchor>
  <xdr:twoCellAnchor>
    <xdr:from>
      <xdr:col>8</xdr:col>
      <xdr:colOff>434340</xdr:colOff>
      <xdr:row>18</xdr:row>
      <xdr:rowOff>114300</xdr:rowOff>
    </xdr:from>
    <xdr:to>
      <xdr:col>9</xdr:col>
      <xdr:colOff>502920</xdr:colOff>
      <xdr:row>20</xdr:row>
      <xdr:rowOff>7620</xdr:rowOff>
    </xdr:to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 txBox="1"/>
      </xdr:nvSpPr>
      <xdr:spPr>
        <a:xfrm>
          <a:off x="5311140" y="3429000"/>
          <a:ext cx="678180" cy="2667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uk-UA" sz="1100"/>
        </a:p>
      </xdr:txBody>
    </xdr:sp>
    <xdr:clientData/>
  </xdr:twoCellAnchor>
  <xdr:twoCellAnchor>
    <xdr:from>
      <xdr:col>10</xdr:col>
      <xdr:colOff>38100</xdr:colOff>
      <xdr:row>18</xdr:row>
      <xdr:rowOff>114300</xdr:rowOff>
    </xdr:from>
    <xdr:to>
      <xdr:col>11</xdr:col>
      <xdr:colOff>205740</xdr:colOff>
      <xdr:row>20</xdr:row>
      <xdr:rowOff>7620</xdr:rowOff>
    </xdr:to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 txBox="1"/>
      </xdr:nvSpPr>
      <xdr:spPr>
        <a:xfrm>
          <a:off x="6134100" y="3406140"/>
          <a:ext cx="777240" cy="25908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uk-UA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7620</xdr:colOff>
      <xdr:row>16</xdr:row>
      <xdr:rowOff>64770</xdr:rowOff>
    </xdr:from>
    <xdr:ext cx="6271260" cy="62927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SpPr txBox="1"/>
          </xdr:nvSpPr>
          <xdr:spPr>
            <a:xfrm>
              <a:off x="4953000" y="2114550"/>
              <a:ext cx="6271260" cy="6292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2800" i="1"/>
                <a:t>Entropy(S)=</a:t>
              </a:r>
              <a14:m>
                <m:oMath xmlns:m="http://schemas.openxmlformats.org/officeDocument/2006/math">
                  <m:r>
                    <a:rPr lang="en-US" sz="2800" b="0" i="1">
                      <a:latin typeface="Cambria Math" panose="02040503050406030204" pitchFamily="18" charset="0"/>
                    </a:rPr>
                    <m:t>−</m:t>
                  </m:r>
                  <m:f>
                    <m:fPr>
                      <m:ctrlPr>
                        <a:rPr lang="en-US" sz="2800" b="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2800" b="0" i="1">
                          <a:latin typeface="Cambria Math" panose="02040503050406030204" pitchFamily="18" charset="0"/>
                        </a:rPr>
                        <m:t>𝑝</m:t>
                      </m:r>
                    </m:num>
                    <m:den>
                      <m:r>
                        <a:rPr lang="en-US" sz="2800" b="0" i="1">
                          <a:latin typeface="Cambria Math" panose="02040503050406030204" pitchFamily="18" charset="0"/>
                        </a:rPr>
                        <m:t>𝑝</m:t>
                      </m:r>
                      <m:r>
                        <a:rPr lang="en-US" sz="2800" b="0" i="1">
                          <a:latin typeface="Cambria Math" panose="02040503050406030204" pitchFamily="18" charset="0"/>
                        </a:rPr>
                        <m:t>+</m:t>
                      </m:r>
                      <m:r>
                        <a:rPr lang="en-US" sz="2800" b="0" i="1">
                          <a:latin typeface="Cambria Math" panose="02040503050406030204" pitchFamily="18" charset="0"/>
                        </a:rPr>
                        <m:t>𝑛</m:t>
                      </m:r>
                    </m:den>
                  </m:f>
                </m:oMath>
              </a14:m>
              <a:r>
                <a:rPr lang="en-US" sz="2800"/>
                <a:t>log</a:t>
              </a:r>
              <a:r>
                <a:rPr lang="en-US" sz="2800" baseline="-25000"/>
                <a:t>2</a:t>
              </a:r>
              <a14:m>
                <m:oMath xmlns:m="http://schemas.openxmlformats.org/officeDocument/2006/math">
                  <m:r>
                    <a:rPr lang="en-US" sz="2800" b="0" i="1" baseline="0">
                      <a:latin typeface="Cambria Math" panose="02040503050406030204" pitchFamily="18" charset="0"/>
                    </a:rPr>
                    <m:t>(</m:t>
                  </m:r>
                  <m:f>
                    <m:fPr>
                      <m:ctrlPr>
                        <a:rPr lang="en-US" sz="2800" b="0" i="1" baseline="0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2800" b="0" i="1" baseline="0">
                          <a:latin typeface="Cambria Math" panose="02040503050406030204" pitchFamily="18" charset="0"/>
                        </a:rPr>
                        <m:t>𝑝</m:t>
                      </m:r>
                    </m:num>
                    <m:den>
                      <m:r>
                        <a:rPr lang="en-US" sz="2800" b="0" i="1" baseline="0">
                          <a:latin typeface="Cambria Math" panose="02040503050406030204" pitchFamily="18" charset="0"/>
                        </a:rPr>
                        <m:t>𝑝</m:t>
                      </m:r>
                      <m:r>
                        <a:rPr lang="en-US" sz="2800" b="0" i="1" baseline="0">
                          <a:latin typeface="Cambria Math" panose="02040503050406030204" pitchFamily="18" charset="0"/>
                        </a:rPr>
                        <m:t>+</m:t>
                      </m:r>
                      <m:r>
                        <a:rPr lang="en-US" sz="2800" b="0" i="1" baseline="0">
                          <a:latin typeface="Cambria Math" panose="02040503050406030204" pitchFamily="18" charset="0"/>
                        </a:rPr>
                        <m:t>𝑛</m:t>
                      </m:r>
                    </m:den>
                  </m:f>
                </m:oMath>
              </a14:m>
              <a:r>
                <a:rPr lang="en-US" sz="2800"/>
                <a:t>)-</a:t>
              </a:r>
              <a14:m>
                <m:oMath xmlns:m="http://schemas.openxmlformats.org/officeDocument/2006/math">
                  <m:f>
                    <m:fPr>
                      <m:ctrlPr>
                        <a:rPr lang="en-US" sz="28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en-US" sz="28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𝑛</m:t>
                      </m:r>
                    </m:num>
                    <m:den>
                      <m:r>
                        <a:rPr lang="en-US" sz="28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𝑝</m:t>
                      </m:r>
                      <m:r>
                        <a:rPr lang="en-US" sz="28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+</m:t>
                      </m:r>
                      <m:r>
                        <a:rPr lang="en-US" sz="28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𝑛</m:t>
                      </m:r>
                    </m:den>
                  </m:f>
                </m:oMath>
              </a14:m>
              <a:r>
                <a:rPr lang="en-US" sz="28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log</a:t>
              </a:r>
              <a:r>
                <a:rPr lang="en-US" sz="2800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2</a:t>
              </a:r>
              <a14:m>
                <m:oMath xmlns:m="http://schemas.openxmlformats.org/officeDocument/2006/math">
                  <m:r>
                    <a:rPr lang="en-US" sz="2800" b="0" i="1" baseline="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(</m:t>
                  </m:r>
                  <m:f>
                    <m:fPr>
                      <m:ctrlPr>
                        <a:rPr lang="en-US" sz="2800" b="0" i="1" baseline="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en-US" sz="2800" b="0" i="1" baseline="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𝑛</m:t>
                      </m:r>
                    </m:num>
                    <m:den>
                      <m:r>
                        <a:rPr lang="en-US" sz="2800" b="0" i="1" baseline="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𝑝</m:t>
                      </m:r>
                      <m:r>
                        <a:rPr lang="en-US" sz="2800" b="0" i="1" baseline="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+</m:t>
                      </m:r>
                      <m:r>
                        <a:rPr lang="en-US" sz="2800" b="0" i="1" baseline="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𝑛</m:t>
                      </m:r>
                    </m:den>
                  </m:f>
                </m:oMath>
              </a14:m>
              <a:r>
                <a:rPr lang="en-US" sz="28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endParaRPr lang="uk-UA" sz="28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BD4800D9-58AF-E1FA-A573-7D9DD1F80FA3}"/>
                </a:ext>
              </a:extLst>
            </xdr:cNvPr>
            <xdr:cNvSpPr txBox="1"/>
          </xdr:nvSpPr>
          <xdr:spPr>
            <a:xfrm>
              <a:off x="4953000" y="2114550"/>
              <a:ext cx="6271260" cy="6292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2800" i="1"/>
                <a:t>Entropy(S)=</a:t>
              </a:r>
              <a:r>
                <a:rPr lang="en-US" sz="2800" b="0" i="0">
                  <a:latin typeface="Cambria Math" panose="02040503050406030204" pitchFamily="18" charset="0"/>
                </a:rPr>
                <a:t>−𝑝/(𝑝+𝑛)</a:t>
              </a:r>
              <a:r>
                <a:rPr lang="en-US" sz="2800"/>
                <a:t>log</a:t>
              </a:r>
              <a:r>
                <a:rPr lang="en-US" sz="2800" baseline="-25000"/>
                <a:t>2</a:t>
              </a:r>
              <a:r>
                <a:rPr lang="en-US" sz="2800" b="0" i="0" baseline="0">
                  <a:latin typeface="Cambria Math" panose="02040503050406030204" pitchFamily="18" charset="0"/>
                </a:rPr>
                <a:t>(𝑝/(𝑝+𝑛)</a:t>
              </a:r>
              <a:r>
                <a:rPr lang="en-US" sz="2800"/>
                <a:t>)-</a:t>
              </a:r>
              <a:r>
                <a:rPr lang="en-US" sz="28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𝑛</a:t>
              </a:r>
              <a:r>
                <a:rPr lang="en-US" sz="28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/(𝑝+𝑛)</a:t>
              </a:r>
              <a:r>
                <a:rPr lang="en-US" sz="28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log</a:t>
              </a:r>
              <a:r>
                <a:rPr lang="en-US" sz="2800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2</a:t>
              </a:r>
              <a:r>
                <a:rPr lang="en-US" sz="2800" b="0" i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en-US" sz="2800" b="0" i="0" baseline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𝑛</a:t>
              </a:r>
              <a:r>
                <a:rPr lang="en-US" sz="2800" b="0" i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/(𝑝+𝑛)</a:t>
              </a:r>
              <a:r>
                <a:rPr lang="en-US" sz="28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endParaRPr lang="uk-UA" sz="2800"/>
            </a:p>
          </xdr:txBody>
        </xdr:sp>
      </mc:Fallback>
    </mc:AlternateContent>
    <xdr:clientData/>
  </xdr:oneCellAnchor>
  <xdr:twoCellAnchor>
    <xdr:from>
      <xdr:col>1</xdr:col>
      <xdr:colOff>396240</xdr:colOff>
      <xdr:row>59</xdr:row>
      <xdr:rowOff>30480</xdr:rowOff>
    </xdr:from>
    <xdr:to>
      <xdr:col>11</xdr:col>
      <xdr:colOff>434340</xdr:colOff>
      <xdr:row>63</xdr:row>
      <xdr:rowOff>121920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1005840" y="10812780"/>
          <a:ext cx="8122920" cy="82296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uk-UA" sz="1100" b="1"/>
            <a:t>З 3 характеристик, які ми мали, вага була найкращою. Але в той час як люди з вагою більше 160 ідеально класифікуються (як чоловіки), люди до 160 не ідеально класифікуються... Тож ми просто повторюємо!</a:t>
          </a:r>
          <a:r>
            <a:rPr lang="en-US" sz="1100" b="1"/>
            <a:t>  </a:t>
          </a:r>
          <a:r>
            <a:rPr lang="uk-UA" sz="1100" b="1"/>
            <a:t>Для</a:t>
          </a:r>
          <a:r>
            <a:rPr lang="uk-UA" sz="1100" b="1" baseline="0"/>
            <a:t> ваги </a:t>
          </a:r>
          <a:r>
            <a:rPr lang="en-US" sz="1100" b="1" baseline="0"/>
            <a:t>&lt;</a:t>
          </a:r>
          <a:r>
            <a:rPr lang="uk-UA" sz="1100" b="1" baseline="0"/>
            <a:t>160 , в таблиці можна довжину волосся класифікувати меньше 2.</a:t>
          </a:r>
          <a:endParaRPr lang="uk-UA" sz="1100" b="1"/>
        </a:p>
      </xdr:txBody>
    </xdr:sp>
    <xdr:clientData/>
  </xdr:twoCellAnchor>
  <xdr:twoCellAnchor>
    <xdr:from>
      <xdr:col>2</xdr:col>
      <xdr:colOff>1280160</xdr:colOff>
      <xdr:row>72</xdr:row>
      <xdr:rowOff>99060</xdr:rowOff>
    </xdr:from>
    <xdr:to>
      <xdr:col>3</xdr:col>
      <xdr:colOff>868680</xdr:colOff>
      <xdr:row>77</xdr:row>
      <xdr:rowOff>144780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3017520" y="14942820"/>
          <a:ext cx="960120" cy="96012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lang="en-US" sz="1200"/>
            <a:t>Weight&lt;=160?</a:t>
          </a:r>
          <a:endParaRPr lang="uk-UA" sz="1200"/>
        </a:p>
      </xdr:txBody>
    </xdr:sp>
    <xdr:clientData/>
  </xdr:twoCellAnchor>
  <xdr:twoCellAnchor>
    <xdr:from>
      <xdr:col>2</xdr:col>
      <xdr:colOff>38100</xdr:colOff>
      <xdr:row>80</xdr:row>
      <xdr:rowOff>121920</xdr:rowOff>
    </xdr:from>
    <xdr:to>
      <xdr:col>2</xdr:col>
      <xdr:colOff>998220</xdr:colOff>
      <xdr:row>85</xdr:row>
      <xdr:rowOff>167640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1775460" y="16428720"/>
          <a:ext cx="960120" cy="96012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lIns="0" rtlCol="0" anchor="ctr"/>
        <a:lstStyle/>
        <a:p>
          <a:pPr algn="ctr"/>
          <a:r>
            <a:rPr lang="en-US" sz="1050"/>
            <a:t>Hair Length&lt;=2?</a:t>
          </a:r>
          <a:endParaRPr lang="uk-UA" sz="1050"/>
        </a:p>
      </xdr:txBody>
    </xdr:sp>
    <xdr:clientData/>
  </xdr:twoCellAnchor>
  <xdr:twoCellAnchor>
    <xdr:from>
      <xdr:col>3</xdr:col>
      <xdr:colOff>728074</xdr:colOff>
      <xdr:row>77</xdr:row>
      <xdr:rowOff>4174</xdr:rowOff>
    </xdr:from>
    <xdr:to>
      <xdr:col>4</xdr:col>
      <xdr:colOff>381000</xdr:colOff>
      <xdr:row>80</xdr:row>
      <xdr:rowOff>167640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CxnSpPr>
          <a:stCxn id="2" idx="5"/>
        </xdr:cNvCxnSpPr>
      </xdr:nvCxnSpPr>
      <xdr:spPr>
        <a:xfrm>
          <a:off x="3837034" y="15762334"/>
          <a:ext cx="613046" cy="712106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773794</xdr:colOff>
      <xdr:row>85</xdr:row>
      <xdr:rowOff>126094</xdr:rowOff>
    </xdr:from>
    <xdr:to>
      <xdr:col>3</xdr:col>
      <xdr:colOff>60960</xdr:colOff>
      <xdr:row>91</xdr:row>
      <xdr:rowOff>68580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CxnSpPr/>
      </xdr:nvCxnSpPr>
      <xdr:spPr>
        <a:xfrm>
          <a:off x="2511154" y="17347294"/>
          <a:ext cx="658766" cy="1039766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548640</xdr:colOff>
      <xdr:row>85</xdr:row>
      <xdr:rowOff>49894</xdr:rowOff>
    </xdr:from>
    <xdr:to>
      <xdr:col>2</xdr:col>
      <xdr:colOff>247286</xdr:colOff>
      <xdr:row>91</xdr:row>
      <xdr:rowOff>76200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CxnSpPr/>
      </xdr:nvCxnSpPr>
      <xdr:spPr>
        <a:xfrm flipH="1">
          <a:off x="1158240" y="17271094"/>
          <a:ext cx="826406" cy="1123586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731520</xdr:colOff>
      <xdr:row>77</xdr:row>
      <xdr:rowOff>4174</xdr:rowOff>
    </xdr:from>
    <xdr:to>
      <xdr:col>3</xdr:col>
      <xdr:colOff>49166</xdr:colOff>
      <xdr:row>81</xdr:row>
      <xdr:rowOff>15240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CxnSpPr>
          <a:stCxn id="2" idx="3"/>
        </xdr:cNvCxnSpPr>
      </xdr:nvCxnSpPr>
      <xdr:spPr>
        <a:xfrm flipH="1">
          <a:off x="2468880" y="15762334"/>
          <a:ext cx="689246" cy="742586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289560</xdr:colOff>
      <xdr:row>75</xdr:row>
      <xdr:rowOff>160020</xdr:rowOff>
    </xdr:from>
    <xdr:to>
      <xdr:col>2</xdr:col>
      <xdr:colOff>960120</xdr:colOff>
      <xdr:row>77</xdr:row>
      <xdr:rowOff>68580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/>
      </xdr:nvSpPr>
      <xdr:spPr>
        <a:xfrm>
          <a:off x="2026920" y="15552420"/>
          <a:ext cx="67056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/>
            <a:t>yes</a:t>
          </a:r>
          <a:endParaRPr lang="uk-UA" sz="1400"/>
        </a:p>
      </xdr:txBody>
    </xdr:sp>
    <xdr:clientData/>
  </xdr:twoCellAnchor>
  <xdr:twoCellAnchor>
    <xdr:from>
      <xdr:col>1</xdr:col>
      <xdr:colOff>281940</xdr:colOff>
      <xdr:row>85</xdr:row>
      <xdr:rowOff>60960</xdr:rowOff>
    </xdr:from>
    <xdr:to>
      <xdr:col>1</xdr:col>
      <xdr:colOff>952500</xdr:colOff>
      <xdr:row>86</xdr:row>
      <xdr:rowOff>152400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/>
      </xdr:nvSpPr>
      <xdr:spPr>
        <a:xfrm>
          <a:off x="891540" y="17282160"/>
          <a:ext cx="67056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/>
            <a:t>yes</a:t>
          </a:r>
          <a:endParaRPr lang="uk-UA" sz="1400"/>
        </a:p>
      </xdr:txBody>
    </xdr:sp>
    <xdr:clientData/>
  </xdr:twoCellAnchor>
  <xdr:twoCellAnchor>
    <xdr:from>
      <xdr:col>4</xdr:col>
      <xdr:colOff>182880</xdr:colOff>
      <xdr:row>76</xdr:row>
      <xdr:rowOff>60960</xdr:rowOff>
    </xdr:from>
    <xdr:to>
      <xdr:col>4</xdr:col>
      <xdr:colOff>853440</xdr:colOff>
      <xdr:row>77</xdr:row>
      <xdr:rowOff>152400</xdr:rowOff>
    </xdr:to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/>
      </xdr:nvSpPr>
      <xdr:spPr>
        <a:xfrm>
          <a:off x="4251960" y="15636240"/>
          <a:ext cx="67056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/>
            <a:t>no</a:t>
          </a:r>
          <a:endParaRPr lang="uk-UA" sz="1400"/>
        </a:p>
      </xdr:txBody>
    </xdr:sp>
    <xdr:clientData/>
  </xdr:twoCellAnchor>
  <xdr:twoCellAnchor>
    <xdr:from>
      <xdr:col>2</xdr:col>
      <xdr:colOff>1043940</xdr:colOff>
      <xdr:row>85</xdr:row>
      <xdr:rowOff>106680</xdr:rowOff>
    </xdr:from>
    <xdr:to>
      <xdr:col>3</xdr:col>
      <xdr:colOff>342900</xdr:colOff>
      <xdr:row>87</xdr:row>
      <xdr:rowOff>15240</xdr:rowOff>
    </xdr:to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/>
      </xdr:nvSpPr>
      <xdr:spPr>
        <a:xfrm>
          <a:off x="2781300" y="17327880"/>
          <a:ext cx="67056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/>
            <a:t>no</a:t>
          </a:r>
          <a:endParaRPr lang="uk-UA" sz="1400"/>
        </a:p>
      </xdr:txBody>
    </xdr:sp>
    <xdr:clientData/>
  </xdr:twoCellAnchor>
  <xdr:twoCellAnchor>
    <xdr:from>
      <xdr:col>4</xdr:col>
      <xdr:colOff>30480</xdr:colOff>
      <xdr:row>81</xdr:row>
      <xdr:rowOff>160020</xdr:rowOff>
    </xdr:from>
    <xdr:to>
      <xdr:col>5</xdr:col>
      <xdr:colOff>0</xdr:colOff>
      <xdr:row>84</xdr:row>
      <xdr:rowOff>0</xdr:rowOff>
    </xdr:to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/>
      </xdr:nvSpPr>
      <xdr:spPr>
        <a:xfrm>
          <a:off x="4099560" y="16649700"/>
          <a:ext cx="845820" cy="3886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 b="1"/>
            <a:t>M</a:t>
          </a:r>
          <a:endParaRPr lang="uk-UA" sz="1600" b="1"/>
        </a:p>
      </xdr:txBody>
    </xdr:sp>
    <xdr:clientData/>
  </xdr:twoCellAnchor>
  <xdr:twoCellAnchor>
    <xdr:from>
      <xdr:col>1</xdr:col>
      <xdr:colOff>129540</xdr:colOff>
      <xdr:row>91</xdr:row>
      <xdr:rowOff>129540</xdr:rowOff>
    </xdr:from>
    <xdr:to>
      <xdr:col>1</xdr:col>
      <xdr:colOff>975360</xdr:colOff>
      <xdr:row>93</xdr:row>
      <xdr:rowOff>152400</xdr:rowOff>
    </xdr:to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 txBox="1"/>
      </xdr:nvSpPr>
      <xdr:spPr>
        <a:xfrm>
          <a:off x="739140" y="18448020"/>
          <a:ext cx="845820" cy="3886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 b="1"/>
            <a:t>M</a:t>
          </a:r>
          <a:endParaRPr lang="uk-UA" sz="1600" b="1"/>
        </a:p>
      </xdr:txBody>
    </xdr:sp>
    <xdr:clientData/>
  </xdr:twoCellAnchor>
  <xdr:twoCellAnchor>
    <xdr:from>
      <xdr:col>2</xdr:col>
      <xdr:colOff>1165860</xdr:colOff>
      <xdr:row>91</xdr:row>
      <xdr:rowOff>114300</xdr:rowOff>
    </xdr:from>
    <xdr:to>
      <xdr:col>3</xdr:col>
      <xdr:colOff>640080</xdr:colOff>
      <xdr:row>93</xdr:row>
      <xdr:rowOff>137160</xdr:rowOff>
    </xdr:to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/>
      </xdr:nvSpPr>
      <xdr:spPr>
        <a:xfrm>
          <a:off x="2903220" y="18432780"/>
          <a:ext cx="845820" cy="3886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 b="1"/>
            <a:t>F</a:t>
          </a:r>
          <a:endParaRPr lang="uk-UA" sz="1600" b="1"/>
        </a:p>
      </xdr:txBody>
    </xdr:sp>
    <xdr:clientData/>
  </xdr:twoCellAnchor>
  <xdr:twoCellAnchor>
    <xdr:from>
      <xdr:col>4</xdr:col>
      <xdr:colOff>845634</xdr:colOff>
      <xdr:row>72</xdr:row>
      <xdr:rowOff>111513</xdr:rowOff>
    </xdr:from>
    <xdr:to>
      <xdr:col>8</xdr:col>
      <xdr:colOff>167268</xdr:colOff>
      <xdr:row>74</xdr:row>
      <xdr:rowOff>37170</xdr:rowOff>
    </xdr:to>
    <xdr:sp macro="" textlink="">
      <xdr:nvSpPr>
        <xdr:cNvPr id="6" name="Speech Bubble: Rectangl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4915829" y="15165659"/>
          <a:ext cx="2035098" cy="297365"/>
        </a:xfrm>
        <a:prstGeom prst="wedgeRectCallout">
          <a:avLst>
            <a:gd name="adj1" fmla="val -108047"/>
            <a:gd name="adj2" fmla="val 29842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uk-UA" sz="1100"/>
            <a:t>кореневий вузол</a:t>
          </a:r>
        </a:p>
      </xdr:txBody>
    </xdr:sp>
    <xdr:clientData/>
  </xdr:twoCellAnchor>
  <xdr:twoCellAnchor>
    <xdr:from>
      <xdr:col>0</xdr:col>
      <xdr:colOff>157975</xdr:colOff>
      <xdr:row>76</xdr:row>
      <xdr:rowOff>102223</xdr:rowOff>
    </xdr:from>
    <xdr:to>
      <xdr:col>2</xdr:col>
      <xdr:colOff>176561</xdr:colOff>
      <xdr:row>79</xdr:row>
      <xdr:rowOff>65049</xdr:rowOff>
    </xdr:to>
    <xdr:sp macro="" textlink="">
      <xdr:nvSpPr>
        <xdr:cNvPr id="7" name="Speech Bubble: Rectangle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157975" y="15899784"/>
          <a:ext cx="1756318" cy="520387"/>
        </a:xfrm>
        <a:prstGeom prst="wedgeRectCallout">
          <a:avLst>
            <a:gd name="adj1" fmla="val 44008"/>
            <a:gd name="adj2" fmla="val 174981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uk-UA" sz="11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Рішення/внутрішній вузол</a:t>
          </a:r>
          <a:r>
            <a:rPr lang="uk-UA" sz="1100"/>
            <a:t> </a:t>
          </a:r>
        </a:p>
      </xdr:txBody>
    </xdr:sp>
    <xdr:clientData/>
  </xdr:twoCellAnchor>
  <xdr:twoCellAnchor>
    <xdr:from>
      <xdr:col>3</xdr:col>
      <xdr:colOff>27878</xdr:colOff>
      <xdr:row>80</xdr:row>
      <xdr:rowOff>46463</xdr:rowOff>
    </xdr:from>
    <xdr:to>
      <xdr:col>3</xdr:col>
      <xdr:colOff>789878</xdr:colOff>
      <xdr:row>82</xdr:row>
      <xdr:rowOff>55756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/>
      </xdr:nvSpPr>
      <xdr:spPr>
        <a:xfrm>
          <a:off x="3140927" y="16587439"/>
          <a:ext cx="762000" cy="381000"/>
        </a:xfrm>
        <a:prstGeom prst="rect">
          <a:avLst/>
        </a:prstGeom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uk-UA" sz="11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гілки</a:t>
          </a:r>
          <a:endParaRPr lang="uk-UA" sz="1100"/>
        </a:p>
      </xdr:txBody>
    </xdr:sp>
    <xdr:clientData/>
  </xdr:twoCellAnchor>
  <xdr:twoCellAnchor>
    <xdr:from>
      <xdr:col>4</xdr:col>
      <xdr:colOff>451996</xdr:colOff>
      <xdr:row>84</xdr:row>
      <xdr:rowOff>0</xdr:rowOff>
    </xdr:from>
    <xdr:to>
      <xdr:col>5</xdr:col>
      <xdr:colOff>343830</xdr:colOff>
      <xdr:row>86</xdr:row>
      <xdr:rowOff>130097</xdr:rowOff>
    </xdr:to>
    <xdr:cxnSp macro="">
      <xdr:nvCxnSpPr>
        <xdr:cNvPr id="15" name="Straight Arrow Connector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CxnSpPr>
          <a:stCxn id="23" idx="2"/>
        </xdr:cNvCxnSpPr>
      </xdr:nvCxnSpPr>
      <xdr:spPr>
        <a:xfrm>
          <a:off x="4522191" y="17284390"/>
          <a:ext cx="765346" cy="50180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640080</xdr:colOff>
      <xdr:row>89</xdr:row>
      <xdr:rowOff>27878</xdr:rowOff>
    </xdr:from>
    <xdr:to>
      <xdr:col>5</xdr:col>
      <xdr:colOff>353122</xdr:colOff>
      <xdr:row>92</xdr:row>
      <xdr:rowOff>125730</xdr:rowOff>
    </xdr:to>
    <xdr:cxnSp macro="">
      <xdr:nvCxnSpPr>
        <xdr:cNvPr id="17" name="Straight Arrow Connector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CxnSpPr>
          <a:stCxn id="25" idx="3"/>
        </xdr:cNvCxnSpPr>
      </xdr:nvCxnSpPr>
      <xdr:spPr>
        <a:xfrm flipV="1">
          <a:off x="3753129" y="18241537"/>
          <a:ext cx="1543700" cy="65541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975360</xdr:colOff>
      <xdr:row>87</xdr:row>
      <xdr:rowOff>157976</xdr:rowOff>
    </xdr:from>
    <xdr:to>
      <xdr:col>4</xdr:col>
      <xdr:colOff>771293</xdr:colOff>
      <xdr:row>92</xdr:row>
      <xdr:rowOff>140970</xdr:rowOff>
    </xdr:to>
    <xdr:cxnSp macro="">
      <xdr:nvCxnSpPr>
        <xdr:cNvPr id="26" name="Straight Arrow Connector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CxnSpPr>
          <a:stCxn id="24" idx="3"/>
        </xdr:cNvCxnSpPr>
      </xdr:nvCxnSpPr>
      <xdr:spPr>
        <a:xfrm flipV="1">
          <a:off x="1588677" y="17999927"/>
          <a:ext cx="3252811" cy="91226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799171</xdr:colOff>
      <xdr:row>87</xdr:row>
      <xdr:rowOff>18586</xdr:rowOff>
    </xdr:from>
    <xdr:to>
      <xdr:col>7</xdr:col>
      <xdr:colOff>278781</xdr:colOff>
      <xdr:row>89</xdr:row>
      <xdr:rowOff>27878</xdr:rowOff>
    </xdr:to>
    <xdr:sp macro="" textlink="">
      <xdr:nvSpPr>
        <xdr:cNvPr id="27" name="Rectangle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/>
      </xdr:nvSpPr>
      <xdr:spPr>
        <a:xfrm>
          <a:off x="4869366" y="17860537"/>
          <a:ext cx="1579756" cy="381000"/>
        </a:xfrm>
        <a:prstGeom prst="rect">
          <a:avLst/>
        </a:prstGeom>
      </xdr:spPr>
      <xdr:style>
        <a:lnRef idx="2">
          <a:schemeClr val="accent6">
            <a:shade val="15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uk-UA" sz="11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листя/кінцевий вузол</a:t>
          </a:r>
          <a:endParaRPr lang="uk-UA" sz="1100"/>
        </a:p>
      </xdr:txBody>
    </xdr:sp>
    <xdr:clientData/>
  </xdr:twoCellAnchor>
  <xdr:twoCellAnchor>
    <xdr:from>
      <xdr:col>2</xdr:col>
      <xdr:colOff>1012902</xdr:colOff>
      <xdr:row>79</xdr:row>
      <xdr:rowOff>65049</xdr:rowOff>
    </xdr:from>
    <xdr:to>
      <xdr:col>3</xdr:col>
      <xdr:colOff>27878</xdr:colOff>
      <xdr:row>81</xdr:row>
      <xdr:rowOff>51110</xdr:rowOff>
    </xdr:to>
    <xdr:cxnSp macro="">
      <xdr:nvCxnSpPr>
        <xdr:cNvPr id="29" name="Straight Arrow Connector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CxnSpPr>
          <a:endCxn id="12" idx="1"/>
        </xdr:cNvCxnSpPr>
      </xdr:nvCxnSpPr>
      <xdr:spPr>
        <a:xfrm>
          <a:off x="2750634" y="16420171"/>
          <a:ext cx="390293" cy="357768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789878</xdr:colOff>
      <xdr:row>79</xdr:row>
      <xdr:rowOff>176561</xdr:rowOff>
    </xdr:from>
    <xdr:to>
      <xdr:col>4</xdr:col>
      <xdr:colOff>223025</xdr:colOff>
      <xdr:row>81</xdr:row>
      <xdr:rowOff>51110</xdr:rowOff>
    </xdr:to>
    <xdr:cxnSp macro="">
      <xdr:nvCxnSpPr>
        <xdr:cNvPr id="31" name="Straight Arrow Connector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CxnSpPr>
          <a:endCxn id="12" idx="3"/>
        </xdr:cNvCxnSpPr>
      </xdr:nvCxnSpPr>
      <xdr:spPr>
        <a:xfrm flipH="1">
          <a:off x="3902927" y="16531683"/>
          <a:ext cx="390293" cy="246256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882805</xdr:colOff>
      <xdr:row>82</xdr:row>
      <xdr:rowOff>55756</xdr:rowOff>
    </xdr:from>
    <xdr:to>
      <xdr:col>3</xdr:col>
      <xdr:colOff>408878</xdr:colOff>
      <xdr:row>86</xdr:row>
      <xdr:rowOff>65048</xdr:rowOff>
    </xdr:to>
    <xdr:cxnSp macro="">
      <xdr:nvCxnSpPr>
        <xdr:cNvPr id="33" name="Straight Arrow Connector 3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CxnSpPr>
          <a:endCxn id="12" idx="2"/>
        </xdr:cNvCxnSpPr>
      </xdr:nvCxnSpPr>
      <xdr:spPr>
        <a:xfrm flipV="1">
          <a:off x="2620537" y="16968439"/>
          <a:ext cx="901390" cy="7527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641195</xdr:colOff>
      <xdr:row>82</xdr:row>
      <xdr:rowOff>92927</xdr:rowOff>
    </xdr:from>
    <xdr:to>
      <xdr:col>3</xdr:col>
      <xdr:colOff>139390</xdr:colOff>
      <xdr:row>90</xdr:row>
      <xdr:rowOff>92927</xdr:rowOff>
    </xdr:to>
    <xdr:cxnSp macro="">
      <xdr:nvCxnSpPr>
        <xdr:cNvPr id="36" name="Straight Arrow Connector 35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CxnSpPr/>
      </xdr:nvCxnSpPr>
      <xdr:spPr>
        <a:xfrm flipV="1">
          <a:off x="1254512" y="17005610"/>
          <a:ext cx="1997927" cy="1486829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38099</xdr:colOff>
      <xdr:row>2</xdr:row>
      <xdr:rowOff>52388</xdr:rowOff>
    </xdr:from>
    <xdr:to>
      <xdr:col>4</xdr:col>
      <xdr:colOff>776099</xdr:colOff>
      <xdr:row>2</xdr:row>
      <xdr:rowOff>616268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499" y="418148"/>
          <a:ext cx="738000" cy="563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52387</xdr:colOff>
      <xdr:row>3</xdr:row>
      <xdr:rowOff>38100</xdr:rowOff>
    </xdr:from>
    <xdr:to>
      <xdr:col>4</xdr:col>
      <xdr:colOff>790387</xdr:colOff>
      <xdr:row>3</xdr:row>
      <xdr:rowOff>601980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0787" y="1051560"/>
          <a:ext cx="738000" cy="563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</xdr:colOff>
      <xdr:row>4</xdr:row>
      <xdr:rowOff>38100</xdr:rowOff>
    </xdr:from>
    <xdr:to>
      <xdr:col>4</xdr:col>
      <xdr:colOff>785625</xdr:colOff>
      <xdr:row>4</xdr:row>
      <xdr:rowOff>601980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1699260"/>
          <a:ext cx="738000" cy="563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</xdr:colOff>
      <xdr:row>5</xdr:row>
      <xdr:rowOff>38100</xdr:rowOff>
    </xdr:from>
    <xdr:to>
      <xdr:col>4</xdr:col>
      <xdr:colOff>785625</xdr:colOff>
      <xdr:row>5</xdr:row>
      <xdr:rowOff>601980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2346960"/>
          <a:ext cx="738000" cy="563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38100</xdr:colOff>
      <xdr:row>6</xdr:row>
      <xdr:rowOff>38100</xdr:rowOff>
    </xdr:from>
    <xdr:to>
      <xdr:col>4</xdr:col>
      <xdr:colOff>776100</xdr:colOff>
      <xdr:row>6</xdr:row>
      <xdr:rowOff>601980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2994660"/>
          <a:ext cx="738000" cy="563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</xdr:colOff>
      <xdr:row>7</xdr:row>
      <xdr:rowOff>42863</xdr:rowOff>
    </xdr:from>
    <xdr:to>
      <xdr:col>4</xdr:col>
      <xdr:colOff>785625</xdr:colOff>
      <xdr:row>7</xdr:row>
      <xdr:rowOff>606743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3647123"/>
          <a:ext cx="738000" cy="563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15DCF-E361-4C96-BC4B-57934E33E1CD}">
  <dimension ref="B3:N16"/>
  <sheetViews>
    <sheetView tabSelected="1" zoomScale="89" zoomScaleNormal="89" workbookViewId="0">
      <selection activeCell="H17" sqref="H17"/>
    </sheetView>
  </sheetViews>
  <sheetFormatPr defaultRowHeight="14.4" x14ac:dyDescent="0.3"/>
  <cols>
    <col min="2" max="2" width="10.5546875" bestFit="1" customWidth="1"/>
    <col min="4" max="4" width="10.33203125" customWidth="1"/>
    <col min="10" max="10" width="8.6640625" customWidth="1"/>
    <col min="11" max="11" width="8.88671875" hidden="1" customWidth="1"/>
    <col min="12" max="12" width="19.44140625" customWidth="1"/>
    <col min="13" max="13" width="20.77734375" customWidth="1"/>
    <col min="14" max="14" width="19.109375" customWidth="1"/>
  </cols>
  <sheetData>
    <row r="3" spans="2:14" x14ac:dyDescent="0.3">
      <c r="B3" t="s">
        <v>61</v>
      </c>
    </row>
    <row r="4" spans="2:14" x14ac:dyDescent="0.3">
      <c r="B4" s="26">
        <v>10</v>
      </c>
    </row>
    <row r="5" spans="2:14" x14ac:dyDescent="0.3">
      <c r="B5" s="27"/>
    </row>
    <row r="6" spans="2:14" ht="13.8" customHeight="1" x14ac:dyDescent="0.3"/>
    <row r="7" spans="2:14" ht="15" hidden="1" thickBot="1" x14ac:dyDescent="0.35"/>
    <row r="8" spans="2:14" ht="28.8" customHeight="1" x14ac:dyDescent="0.3">
      <c r="M8" s="40" t="s">
        <v>60</v>
      </c>
      <c r="N8" s="40"/>
    </row>
    <row r="9" spans="2:14" ht="30" customHeight="1" x14ac:dyDescent="0.3">
      <c r="M9" s="28" t="s">
        <v>55</v>
      </c>
      <c r="N9" s="28" t="s">
        <v>56</v>
      </c>
    </row>
    <row r="10" spans="2:14" ht="25.8" customHeight="1" x14ac:dyDescent="0.3">
      <c r="L10" s="25" t="s">
        <v>57</v>
      </c>
      <c r="M10" s="14">
        <v>50000</v>
      </c>
      <c r="N10" s="14">
        <v>30000</v>
      </c>
    </row>
    <row r="11" spans="2:14" x14ac:dyDescent="0.3">
      <c r="L11" s="14" t="s">
        <v>58</v>
      </c>
      <c r="M11" s="14">
        <v>100000</v>
      </c>
      <c r="N11" s="14">
        <v>-40000</v>
      </c>
    </row>
    <row r="12" spans="2:14" x14ac:dyDescent="0.3">
      <c r="L12" s="14" t="s">
        <v>59</v>
      </c>
      <c r="M12" s="14">
        <v>30000</v>
      </c>
      <c r="N12" s="14">
        <v>10000</v>
      </c>
    </row>
    <row r="14" spans="2:14" x14ac:dyDescent="0.3">
      <c r="M14" t="s">
        <v>62</v>
      </c>
    </row>
    <row r="15" spans="2:14" x14ac:dyDescent="0.3">
      <c r="L15" s="30" t="s">
        <v>63</v>
      </c>
      <c r="M15" s="39"/>
      <c r="N15" s="39"/>
    </row>
    <row r="16" spans="2:14" x14ac:dyDescent="0.3">
      <c r="M16" s="1"/>
      <c r="N16" s="29"/>
    </row>
  </sheetData>
  <mergeCells count="2">
    <mergeCell ref="M15:N15"/>
    <mergeCell ref="M8:N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AE808-AFA2-432C-90B2-3D5CB6C96731}">
  <dimension ref="B2:J21"/>
  <sheetViews>
    <sheetView zoomScale="69" zoomScaleNormal="69" workbookViewId="0">
      <selection activeCell="E21" sqref="E21"/>
    </sheetView>
  </sheetViews>
  <sheetFormatPr defaultRowHeight="14.4" x14ac:dyDescent="0.3"/>
  <sheetData>
    <row r="2" spans="2:10" x14ac:dyDescent="0.3">
      <c r="B2" s="23" t="s">
        <v>43</v>
      </c>
      <c r="C2" s="23" t="s">
        <v>44</v>
      </c>
      <c r="D2" s="23" t="s">
        <v>45</v>
      </c>
      <c r="E2" s="23" t="s">
        <v>46</v>
      </c>
      <c r="H2" s="24" t="s">
        <v>51</v>
      </c>
      <c r="I2" s="24"/>
      <c r="J2" s="24"/>
    </row>
    <row r="3" spans="2:10" x14ac:dyDescent="0.3">
      <c r="B3" s="14">
        <v>1</v>
      </c>
      <c r="C3" s="14" t="s">
        <v>1</v>
      </c>
      <c r="D3" s="14" t="s">
        <v>1</v>
      </c>
      <c r="E3" s="14" t="s">
        <v>48</v>
      </c>
      <c r="H3" t="s">
        <v>66</v>
      </c>
    </row>
    <row r="4" spans="2:10" x14ac:dyDescent="0.3">
      <c r="B4" s="14">
        <v>2</v>
      </c>
      <c r="C4" s="14" t="s">
        <v>1</v>
      </c>
      <c r="D4" s="14" t="s">
        <v>1</v>
      </c>
      <c r="E4" s="14" t="s">
        <v>48</v>
      </c>
      <c r="H4" s="24" t="s">
        <v>52</v>
      </c>
      <c r="I4" s="24"/>
    </row>
    <row r="5" spans="2:10" x14ac:dyDescent="0.3">
      <c r="B5" s="14">
        <v>3</v>
      </c>
      <c r="C5" s="14" t="s">
        <v>1</v>
      </c>
      <c r="D5" s="14" t="s">
        <v>47</v>
      </c>
      <c r="E5" s="14" t="s">
        <v>49</v>
      </c>
    </row>
    <row r="6" spans="2:10" x14ac:dyDescent="0.3">
      <c r="B6" s="14">
        <v>4</v>
      </c>
      <c r="C6" s="14" t="s">
        <v>47</v>
      </c>
      <c r="D6" s="14" t="s">
        <v>47</v>
      </c>
      <c r="E6" s="14" t="s">
        <v>48</v>
      </c>
    </row>
    <row r="7" spans="2:10" x14ac:dyDescent="0.3">
      <c r="B7" s="14">
        <v>5</v>
      </c>
      <c r="C7" s="14" t="s">
        <v>47</v>
      </c>
      <c r="D7" s="14" t="s">
        <v>1</v>
      </c>
      <c r="E7" s="14" t="s">
        <v>49</v>
      </c>
    </row>
    <row r="8" spans="2:10" x14ac:dyDescent="0.3">
      <c r="B8" s="14">
        <v>6</v>
      </c>
      <c r="C8" s="14" t="s">
        <v>47</v>
      </c>
      <c r="D8" s="14" t="s">
        <v>1</v>
      </c>
      <c r="E8" s="14" t="s">
        <v>49</v>
      </c>
    </row>
    <row r="10" spans="2:10" ht="15" thickBot="1" x14ac:dyDescent="0.35">
      <c r="C10" s="1" t="s">
        <v>72</v>
      </c>
      <c r="E10" s="46"/>
    </row>
    <row r="11" spans="2:10" x14ac:dyDescent="0.3">
      <c r="B11" s="41" t="s">
        <v>44</v>
      </c>
      <c r="C11" t="s">
        <v>73</v>
      </c>
      <c r="E11" s="14"/>
    </row>
    <row r="12" spans="2:10" x14ac:dyDescent="0.3">
      <c r="B12" s="42"/>
      <c r="C12" t="s">
        <v>78</v>
      </c>
      <c r="E12" s="14"/>
    </row>
    <row r="13" spans="2:10" x14ac:dyDescent="0.3">
      <c r="B13" s="42"/>
      <c r="C13" s="19" t="s">
        <v>37</v>
      </c>
      <c r="E13" s="14"/>
    </row>
    <row r="14" spans="2:10" ht="15" thickBot="1" x14ac:dyDescent="0.35">
      <c r="B14" s="43"/>
      <c r="C14" t="s">
        <v>75</v>
      </c>
      <c r="E14" s="14"/>
    </row>
    <row r="15" spans="2:10" ht="15" thickBot="1" x14ac:dyDescent="0.35"/>
    <row r="16" spans="2:10" x14ac:dyDescent="0.3">
      <c r="B16" s="41" t="s">
        <v>45</v>
      </c>
      <c r="C16" t="s">
        <v>74</v>
      </c>
      <c r="E16" s="47"/>
    </row>
    <row r="17" spans="2:5" x14ac:dyDescent="0.3">
      <c r="B17" s="42"/>
      <c r="C17" t="s">
        <v>76</v>
      </c>
      <c r="E17" s="14"/>
    </row>
    <row r="18" spans="2:5" x14ac:dyDescent="0.3">
      <c r="B18" s="42"/>
      <c r="C18" s="19" t="s">
        <v>37</v>
      </c>
      <c r="E18" s="14"/>
    </row>
    <row r="19" spans="2:5" ht="15" thickBot="1" x14ac:dyDescent="0.35">
      <c r="B19" s="43"/>
      <c r="C19" t="s">
        <v>77</v>
      </c>
      <c r="E19" s="14"/>
    </row>
    <row r="21" spans="2:5" x14ac:dyDescent="0.3">
      <c r="C21" t="s">
        <v>50</v>
      </c>
      <c r="E21" s="14"/>
    </row>
  </sheetData>
  <mergeCells count="2">
    <mergeCell ref="B11:B14"/>
    <mergeCell ref="B16:B1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AD9C1-18C1-4790-8B99-B8BC72B129C3}">
  <dimension ref="A2:O71"/>
  <sheetViews>
    <sheetView topLeftCell="A30" zoomScale="82" zoomScaleNormal="82" workbookViewId="0">
      <selection activeCell="G82" sqref="G82"/>
    </sheetView>
  </sheetViews>
  <sheetFormatPr defaultRowHeight="14.4" x14ac:dyDescent="0.3"/>
  <cols>
    <col min="2" max="2" width="16.44140625" customWidth="1"/>
    <col min="3" max="3" width="20" customWidth="1"/>
    <col min="4" max="4" width="14" customWidth="1"/>
    <col min="5" max="5" width="12.77734375" customWidth="1"/>
    <col min="11" max="11" width="10.21875" customWidth="1"/>
  </cols>
  <sheetData>
    <row r="2" spans="1:8" ht="15" thickBot="1" x14ac:dyDescent="0.35"/>
    <row r="3" spans="1:8" ht="18" thickBot="1" x14ac:dyDescent="0.35">
      <c r="A3" s="2" t="s">
        <v>20</v>
      </c>
      <c r="B3" s="2" t="s">
        <v>3</v>
      </c>
      <c r="C3" s="2" t="s">
        <v>4</v>
      </c>
      <c r="D3" s="2" t="s">
        <v>5</v>
      </c>
      <c r="E3" s="2" t="s">
        <v>0</v>
      </c>
      <c r="F3" s="2" t="s">
        <v>6</v>
      </c>
    </row>
    <row r="4" spans="1:8" ht="18" thickBot="1" x14ac:dyDescent="0.35">
      <c r="A4" s="3">
        <v>1</v>
      </c>
      <c r="B4" s="3" t="s">
        <v>7</v>
      </c>
      <c r="C4" s="10">
        <v>0</v>
      </c>
      <c r="D4" s="11">
        <v>250</v>
      </c>
      <c r="E4" s="11">
        <v>36</v>
      </c>
      <c r="F4" s="4" t="s">
        <v>8</v>
      </c>
      <c r="G4" s="9"/>
    </row>
    <row r="5" spans="1:8" ht="18" thickBot="1" x14ac:dyDescent="0.35">
      <c r="A5" s="3">
        <v>2</v>
      </c>
      <c r="B5" s="3" t="s">
        <v>9</v>
      </c>
      <c r="C5" s="10">
        <v>10</v>
      </c>
      <c r="D5" s="12">
        <v>150</v>
      </c>
      <c r="E5" s="12">
        <v>34</v>
      </c>
      <c r="F5" s="5" t="s">
        <v>10</v>
      </c>
    </row>
    <row r="6" spans="1:8" ht="18" thickBot="1" x14ac:dyDescent="0.35">
      <c r="A6" s="3">
        <v>3</v>
      </c>
      <c r="B6" s="3" t="s">
        <v>11</v>
      </c>
      <c r="C6" s="10">
        <v>2</v>
      </c>
      <c r="D6" s="11">
        <v>90</v>
      </c>
      <c r="E6" s="11">
        <v>10</v>
      </c>
      <c r="F6" s="4" t="s">
        <v>8</v>
      </c>
    </row>
    <row r="7" spans="1:8" ht="18" thickBot="1" x14ac:dyDescent="0.35">
      <c r="A7" s="3">
        <v>4</v>
      </c>
      <c r="B7" s="3" t="s">
        <v>12</v>
      </c>
      <c r="C7" s="10">
        <v>6</v>
      </c>
      <c r="D7" s="11">
        <v>78</v>
      </c>
      <c r="E7" s="11">
        <v>8</v>
      </c>
      <c r="F7" s="5" t="s">
        <v>10</v>
      </c>
    </row>
    <row r="8" spans="1:8" ht="18" thickBot="1" x14ac:dyDescent="0.35">
      <c r="A8" s="3">
        <v>5</v>
      </c>
      <c r="B8" s="3" t="s">
        <v>13</v>
      </c>
      <c r="C8" s="10">
        <v>4</v>
      </c>
      <c r="D8" s="11">
        <v>20</v>
      </c>
      <c r="E8" s="11">
        <v>1</v>
      </c>
      <c r="F8" s="5" t="s">
        <v>10</v>
      </c>
    </row>
    <row r="9" spans="1:8" ht="18" thickBot="1" x14ac:dyDescent="0.35">
      <c r="A9" s="3">
        <v>6</v>
      </c>
      <c r="B9" s="3" t="s">
        <v>14</v>
      </c>
      <c r="C9" s="10">
        <v>1</v>
      </c>
      <c r="D9" s="11">
        <v>170</v>
      </c>
      <c r="E9" s="11">
        <v>70</v>
      </c>
      <c r="F9" s="4" t="s">
        <v>8</v>
      </c>
      <c r="H9" s="3"/>
    </row>
    <row r="10" spans="1:8" ht="18" thickBot="1" x14ac:dyDescent="0.35">
      <c r="A10" s="3">
        <v>7</v>
      </c>
      <c r="B10" s="6" t="s">
        <v>15</v>
      </c>
      <c r="C10" s="10">
        <v>8</v>
      </c>
      <c r="D10" s="11">
        <v>160</v>
      </c>
      <c r="E10" s="11">
        <v>41</v>
      </c>
      <c r="F10" s="7" t="s">
        <v>10</v>
      </c>
    </row>
    <row r="11" spans="1:8" ht="18" thickBot="1" x14ac:dyDescent="0.35">
      <c r="A11" s="3">
        <v>8</v>
      </c>
      <c r="B11" s="6" t="s">
        <v>16</v>
      </c>
      <c r="C11" s="10">
        <v>10</v>
      </c>
      <c r="D11" s="11">
        <v>180</v>
      </c>
      <c r="E11" s="11">
        <v>38</v>
      </c>
      <c r="F11" s="8" t="s">
        <v>8</v>
      </c>
    </row>
    <row r="12" spans="1:8" ht="18" thickBot="1" x14ac:dyDescent="0.35">
      <c r="A12" s="3">
        <v>9</v>
      </c>
      <c r="B12" s="6" t="s">
        <v>17</v>
      </c>
      <c r="C12" s="10">
        <v>6</v>
      </c>
      <c r="D12" s="11">
        <v>200</v>
      </c>
      <c r="E12" s="11">
        <v>45</v>
      </c>
      <c r="F12" s="8" t="s">
        <v>8</v>
      </c>
    </row>
    <row r="14" spans="1:8" ht="15.6" x14ac:dyDescent="0.3">
      <c r="B14" s="13" t="s">
        <v>18</v>
      </c>
    </row>
    <row r="15" spans="1:8" ht="15.6" x14ac:dyDescent="0.3">
      <c r="B15" s="13" t="s">
        <v>19</v>
      </c>
    </row>
    <row r="17" spans="2:13" x14ac:dyDescent="0.3">
      <c r="B17" s="15" t="s">
        <v>6</v>
      </c>
      <c r="C17" s="14"/>
      <c r="F17" t="s">
        <v>29</v>
      </c>
    </row>
    <row r="18" spans="2:13" x14ac:dyDescent="0.3">
      <c r="B18" s="14" t="s">
        <v>8</v>
      </c>
      <c r="C18" s="14">
        <v>5</v>
      </c>
      <c r="D18" t="s">
        <v>30</v>
      </c>
    </row>
    <row r="19" spans="2:13" x14ac:dyDescent="0.3">
      <c r="B19" s="14" t="s">
        <v>10</v>
      </c>
      <c r="C19" s="14">
        <v>4</v>
      </c>
      <c r="D19" t="s">
        <v>31</v>
      </c>
      <c r="E19">
        <f>C18+C19</f>
        <v>9</v>
      </c>
    </row>
    <row r="22" spans="2:13" ht="20.399999999999999" x14ac:dyDescent="0.45">
      <c r="E22">
        <v>9</v>
      </c>
      <c r="F22" s="16" t="s">
        <v>32</v>
      </c>
      <c r="L22" s="17" t="s">
        <v>33</v>
      </c>
      <c r="M22" s="1">
        <f>-C19/(C19+C18)*LOG(C19/(C18+C19),2)-C18/(C18+C19)*LOG(C18/(C18+C19),2)</f>
        <v>0.99107605983822222</v>
      </c>
    </row>
    <row r="23" spans="2:13" ht="18" x14ac:dyDescent="0.35">
      <c r="B23" s="22" t="s">
        <v>27</v>
      </c>
      <c r="G23" s="16"/>
      <c r="H23" s="16"/>
      <c r="I23" s="16"/>
      <c r="J23" s="16"/>
      <c r="L23" s="17"/>
    </row>
    <row r="24" spans="2:13" x14ac:dyDescent="0.3">
      <c r="B24" s="14" t="s">
        <v>4</v>
      </c>
      <c r="C24" s="14" t="s">
        <v>22</v>
      </c>
      <c r="L24" s="17"/>
    </row>
    <row r="25" spans="2:13" ht="18" x14ac:dyDescent="0.35">
      <c r="B25" s="14" t="s">
        <v>8</v>
      </c>
      <c r="C25" s="14">
        <v>3</v>
      </c>
      <c r="D25" t="s">
        <v>30</v>
      </c>
      <c r="E25" t="s">
        <v>22</v>
      </c>
      <c r="F25" s="16" t="s">
        <v>34</v>
      </c>
      <c r="G25" s="16"/>
      <c r="H25" s="16"/>
      <c r="I25" s="16"/>
      <c r="J25" s="16"/>
      <c r="K25" s="16"/>
      <c r="L25" s="17" t="s">
        <v>33</v>
      </c>
      <c r="M25">
        <f>-C26/(C26+C25)*LOG(C26/(C26+C25),2)-C25/(C26+C25)*LOG(C25/(C26+C25),2)</f>
        <v>0.81127812445913283</v>
      </c>
    </row>
    <row r="26" spans="2:13" x14ac:dyDescent="0.3">
      <c r="B26" s="14" t="s">
        <v>10</v>
      </c>
      <c r="C26" s="14">
        <v>1</v>
      </c>
      <c r="D26" t="s">
        <v>31</v>
      </c>
      <c r="E26">
        <f>C25+C26</f>
        <v>4</v>
      </c>
    </row>
    <row r="28" spans="2:13" ht="18" x14ac:dyDescent="0.35">
      <c r="B28" s="14" t="s">
        <v>4</v>
      </c>
      <c r="C28" s="14" t="s">
        <v>21</v>
      </c>
      <c r="E28" t="s">
        <v>21</v>
      </c>
      <c r="F28" s="16" t="s">
        <v>35</v>
      </c>
      <c r="L28" s="17" t="s">
        <v>33</v>
      </c>
      <c r="M28">
        <f>-C31/(C29+C31)*LOG(C31/(C31+C29),2)-C29/(C31+C29)*LOG(C29/(C29+C31),2)</f>
        <v>0.97095059445466858</v>
      </c>
    </row>
    <row r="29" spans="2:13" x14ac:dyDescent="0.3">
      <c r="B29" s="14" t="s">
        <v>8</v>
      </c>
      <c r="C29" s="14">
        <v>2</v>
      </c>
      <c r="D29" t="s">
        <v>30</v>
      </c>
      <c r="E29">
        <f>C29+C31</f>
        <v>5</v>
      </c>
    </row>
    <row r="30" spans="2:13" x14ac:dyDescent="0.3">
      <c r="B30" s="14"/>
      <c r="C30" s="14"/>
      <c r="F30" s="19" t="s">
        <v>37</v>
      </c>
    </row>
    <row r="31" spans="2:13" x14ac:dyDescent="0.3">
      <c r="B31" s="14" t="s">
        <v>10</v>
      </c>
      <c r="C31" s="14">
        <v>3</v>
      </c>
      <c r="D31" t="s">
        <v>31</v>
      </c>
    </row>
    <row r="32" spans="2:13" ht="18" x14ac:dyDescent="0.4">
      <c r="F32" s="20" t="s">
        <v>38</v>
      </c>
    </row>
    <row r="33" spans="2:13" x14ac:dyDescent="0.3">
      <c r="F33" s="1">
        <f>M22-(E26/9*M25+E29/9*M28)</f>
        <v>9.109100760379174E-2</v>
      </c>
    </row>
    <row r="35" spans="2:13" x14ac:dyDescent="0.3">
      <c r="E35" s="18"/>
      <c r="F35" s="18"/>
      <c r="G35" s="18"/>
      <c r="H35" s="18"/>
      <c r="I35" s="18"/>
      <c r="J35" s="18"/>
      <c r="K35" s="18"/>
      <c r="L35" s="18"/>
      <c r="M35" s="18"/>
    </row>
    <row r="36" spans="2:13" x14ac:dyDescent="0.3">
      <c r="B36" s="22" t="s">
        <v>26</v>
      </c>
      <c r="L36" s="17" t="s">
        <v>33</v>
      </c>
    </row>
    <row r="37" spans="2:13" ht="18" x14ac:dyDescent="0.35">
      <c r="B37" s="14" t="s">
        <v>5</v>
      </c>
      <c r="C37" s="14" t="s">
        <v>23</v>
      </c>
      <c r="E37" t="s">
        <v>23</v>
      </c>
      <c r="F37" s="16" t="s">
        <v>36</v>
      </c>
      <c r="M37">
        <f>-C39/(C38+C39)*LOG(C39/(C39+C38),2)-C38/(C39+C38)*LOG(C38/(C38+C39),2)</f>
        <v>0.72192809488736231</v>
      </c>
    </row>
    <row r="38" spans="2:13" x14ac:dyDescent="0.3">
      <c r="B38" s="14" t="s">
        <v>8</v>
      </c>
      <c r="C38" s="14">
        <v>1</v>
      </c>
      <c r="D38" t="s">
        <v>30</v>
      </c>
    </row>
    <row r="39" spans="2:13" x14ac:dyDescent="0.3">
      <c r="B39" s="14" t="s">
        <v>10</v>
      </c>
      <c r="C39" s="14">
        <v>4</v>
      </c>
      <c r="D39" t="s">
        <v>31</v>
      </c>
    </row>
    <row r="41" spans="2:13" ht="18" x14ac:dyDescent="0.35">
      <c r="B41" s="14" t="s">
        <v>5</v>
      </c>
      <c r="C41" s="14" t="s">
        <v>24</v>
      </c>
      <c r="E41" t="s">
        <v>24</v>
      </c>
      <c r="F41" s="16" t="s">
        <v>39</v>
      </c>
      <c r="M41">
        <v>0</v>
      </c>
    </row>
    <row r="42" spans="2:13" x14ac:dyDescent="0.3">
      <c r="B42" s="14" t="s">
        <v>8</v>
      </c>
      <c r="C42" s="14">
        <v>4</v>
      </c>
    </row>
    <row r="43" spans="2:13" x14ac:dyDescent="0.3">
      <c r="B43" s="14" t="s">
        <v>10</v>
      </c>
      <c r="C43" s="14">
        <v>0</v>
      </c>
      <c r="F43" s="19" t="s">
        <v>37</v>
      </c>
    </row>
    <row r="45" spans="2:13" ht="18" x14ac:dyDescent="0.4">
      <c r="F45" s="20" t="s">
        <v>53</v>
      </c>
    </row>
    <row r="46" spans="2:13" ht="15.6" x14ac:dyDescent="0.3">
      <c r="F46" s="20">
        <f>M22-((C38+C39)/9*M37+(C42+C43)/9*M41)</f>
        <v>0.59000489601190975</v>
      </c>
    </row>
    <row r="48" spans="2:13" x14ac:dyDescent="0.3">
      <c r="B48" s="22" t="s">
        <v>25</v>
      </c>
      <c r="F48" s="18"/>
      <c r="G48" s="18"/>
      <c r="H48" s="18"/>
      <c r="I48" s="18"/>
      <c r="J48" s="18"/>
      <c r="K48" s="18"/>
      <c r="L48" s="18"/>
      <c r="M48" s="18"/>
    </row>
    <row r="49" spans="2:15" x14ac:dyDescent="0.3">
      <c r="B49" s="14" t="s">
        <v>0</v>
      </c>
      <c r="C49" s="14" t="s">
        <v>28</v>
      </c>
      <c r="M49">
        <f>-C51/(C50+C51)*LOG(C51/(C51+C50),2)-C50/(C51+C50)*LOG(C50/(C50+C51),2)</f>
        <v>1</v>
      </c>
    </row>
    <row r="50" spans="2:15" ht="18" x14ac:dyDescent="0.35">
      <c r="B50" s="14" t="s">
        <v>8</v>
      </c>
      <c r="C50" s="14">
        <v>3</v>
      </c>
      <c r="D50" t="s">
        <v>30</v>
      </c>
      <c r="E50" t="s">
        <v>28</v>
      </c>
      <c r="F50" s="16" t="s">
        <v>40</v>
      </c>
    </row>
    <row r="51" spans="2:15" ht="18" x14ac:dyDescent="0.35">
      <c r="B51" s="14" t="s">
        <v>10</v>
      </c>
      <c r="C51" s="14">
        <v>3</v>
      </c>
      <c r="D51" t="s">
        <v>31</v>
      </c>
      <c r="F51" s="16"/>
    </row>
    <row r="52" spans="2:15" ht="18" x14ac:dyDescent="0.35">
      <c r="F52" s="16"/>
    </row>
    <row r="53" spans="2:15" ht="18" x14ac:dyDescent="0.35">
      <c r="B53" s="14" t="s">
        <v>0</v>
      </c>
      <c r="C53" s="14" t="s">
        <v>2</v>
      </c>
      <c r="F53" s="16" t="s">
        <v>41</v>
      </c>
      <c r="M53">
        <f>-C55/(C54+C55)*LOG(C55/(C55+C54),2)-C54/(C55+C54)*LOG(C54/(C54+C55),2)</f>
        <v>0.91829583405448956</v>
      </c>
    </row>
    <row r="54" spans="2:15" x14ac:dyDescent="0.3">
      <c r="B54" s="14" t="s">
        <v>8</v>
      </c>
      <c r="C54" s="14">
        <v>2</v>
      </c>
      <c r="D54" t="s">
        <v>30</v>
      </c>
      <c r="E54" t="s">
        <v>2</v>
      </c>
    </row>
    <row r="55" spans="2:15" x14ac:dyDescent="0.3">
      <c r="B55" s="14" t="s">
        <v>10</v>
      </c>
      <c r="C55" s="14">
        <v>1</v>
      </c>
      <c r="D55" t="s">
        <v>31</v>
      </c>
      <c r="F55" s="19" t="s">
        <v>37</v>
      </c>
    </row>
    <row r="57" spans="2:15" ht="18" x14ac:dyDescent="0.4">
      <c r="F57" s="20" t="s">
        <v>54</v>
      </c>
    </row>
    <row r="58" spans="2:15" x14ac:dyDescent="0.3">
      <c r="F58" s="1">
        <f>M22-((C50+C51)/9*M49+(C55+C54)/9*M53)</f>
        <v>1.8310781820059074E-2</v>
      </c>
    </row>
    <row r="59" spans="2:15" x14ac:dyDescent="0.3"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</row>
    <row r="64" spans="2:15" ht="15" thickBot="1" x14ac:dyDescent="0.35"/>
    <row r="65" spans="2:7" ht="35.4" thickBot="1" x14ac:dyDescent="0.35">
      <c r="B65" s="2" t="s">
        <v>20</v>
      </c>
      <c r="C65" s="2" t="s">
        <v>3</v>
      </c>
      <c r="D65" s="2" t="s">
        <v>4</v>
      </c>
      <c r="E65" s="2" t="s">
        <v>5</v>
      </c>
      <c r="F65" s="2" t="s">
        <v>0</v>
      </c>
      <c r="G65" s="2" t="s">
        <v>6</v>
      </c>
    </row>
    <row r="66" spans="2:7" ht="18" thickBot="1" x14ac:dyDescent="0.35">
      <c r="B66" s="3">
        <v>2</v>
      </c>
      <c r="C66" s="3" t="s">
        <v>9</v>
      </c>
      <c r="D66" s="10">
        <v>10</v>
      </c>
      <c r="E66" s="12">
        <v>150</v>
      </c>
      <c r="F66" s="12">
        <v>34</v>
      </c>
      <c r="G66" s="5" t="s">
        <v>10</v>
      </c>
    </row>
    <row r="67" spans="2:7" ht="18" thickBot="1" x14ac:dyDescent="0.35">
      <c r="B67" s="3">
        <v>3</v>
      </c>
      <c r="C67" s="3" t="s">
        <v>11</v>
      </c>
      <c r="D67" s="10">
        <v>2</v>
      </c>
      <c r="E67" s="11">
        <v>90</v>
      </c>
      <c r="F67" s="11">
        <v>10</v>
      </c>
      <c r="G67" s="4" t="s">
        <v>8</v>
      </c>
    </row>
    <row r="68" spans="2:7" ht="18" thickBot="1" x14ac:dyDescent="0.35">
      <c r="B68" s="3">
        <v>4</v>
      </c>
      <c r="C68" s="3" t="s">
        <v>12</v>
      </c>
      <c r="D68" s="10">
        <v>6</v>
      </c>
      <c r="E68" s="11">
        <v>78</v>
      </c>
      <c r="F68" s="11">
        <v>8</v>
      </c>
      <c r="G68" s="5" t="s">
        <v>10</v>
      </c>
    </row>
    <row r="69" spans="2:7" ht="18" thickBot="1" x14ac:dyDescent="0.35">
      <c r="B69" s="3">
        <v>5</v>
      </c>
      <c r="C69" s="3" t="s">
        <v>13</v>
      </c>
      <c r="D69" s="10">
        <v>4</v>
      </c>
      <c r="E69" s="11">
        <v>20</v>
      </c>
      <c r="F69" s="11">
        <v>1</v>
      </c>
      <c r="G69" s="5" t="s">
        <v>10</v>
      </c>
    </row>
    <row r="71" spans="2:7" ht="21" x14ac:dyDescent="0.4">
      <c r="D71" s="21" t="s">
        <v>42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4B2A5-5801-4C77-A9F1-AEEBB4DD8FC5}">
  <dimension ref="C2:AE27"/>
  <sheetViews>
    <sheetView zoomScale="45" zoomScaleNormal="45" workbookViewId="0">
      <selection activeCell="R18" sqref="R18"/>
    </sheetView>
  </sheetViews>
  <sheetFormatPr defaultRowHeight="14.4" x14ac:dyDescent="0.3"/>
  <cols>
    <col min="1" max="1" width="7.21875" style="49" customWidth="1"/>
    <col min="2" max="2" width="0.77734375" style="49" customWidth="1"/>
    <col min="3" max="5" width="3.44140625" style="49" customWidth="1"/>
    <col min="6" max="6" width="1.109375" style="49" customWidth="1"/>
    <col min="7" max="8" width="3.44140625" style="49" customWidth="1"/>
    <col min="9" max="9" width="4.21875" style="49" customWidth="1"/>
    <col min="10" max="10" width="3" style="49" customWidth="1"/>
    <col min="11" max="13" width="8.88671875" style="49"/>
    <col min="14" max="14" width="6" style="49" customWidth="1"/>
    <col min="15" max="21" width="8.88671875" style="49"/>
    <col min="22" max="22" width="3.21875" style="49" customWidth="1"/>
    <col min="23" max="23" width="8.88671875" style="49"/>
    <col min="24" max="24" width="9.44140625" style="49" bestFit="1" customWidth="1"/>
    <col min="25" max="16384" width="8.88671875" style="49"/>
  </cols>
  <sheetData>
    <row r="2" spans="3:31" ht="24.6" customHeight="1" x14ac:dyDescent="0.3">
      <c r="C2" s="48"/>
      <c r="D2" s="48"/>
      <c r="E2" s="48"/>
      <c r="F2" s="48"/>
      <c r="G2" s="48"/>
      <c r="H2" s="48"/>
      <c r="I2" s="48"/>
    </row>
    <row r="3" spans="3:31" ht="4.8" customHeight="1" x14ac:dyDescent="0.3"/>
    <row r="4" spans="3:31" x14ac:dyDescent="0.3">
      <c r="C4" s="53"/>
      <c r="D4" s="54"/>
      <c r="E4" s="54"/>
      <c r="F4" s="50"/>
      <c r="H4" s="54"/>
      <c r="I4" s="54"/>
      <c r="J4" s="54"/>
    </row>
    <row r="5" spans="3:31" x14ac:dyDescent="0.3">
      <c r="C5" s="54"/>
      <c r="D5" s="54"/>
      <c r="E5" s="54"/>
      <c r="F5" s="50"/>
      <c r="H5" s="54"/>
      <c r="I5" s="54"/>
      <c r="J5" s="54"/>
    </row>
    <row r="6" spans="3:31" x14ac:dyDescent="0.3">
      <c r="C6" s="54"/>
      <c r="D6" s="54"/>
      <c r="E6" s="54"/>
      <c r="F6" s="50"/>
      <c r="H6" s="54"/>
      <c r="I6" s="54"/>
      <c r="J6" s="54"/>
    </row>
    <row r="7" spans="3:31" ht="4.8" customHeight="1" x14ac:dyDescent="0.3"/>
    <row r="10" spans="3:31" x14ac:dyDescent="0.3">
      <c r="C10" s="48"/>
      <c r="D10" s="48"/>
      <c r="E10" s="48"/>
      <c r="F10" s="48"/>
      <c r="G10" s="48"/>
    </row>
    <row r="12" spans="3:31" x14ac:dyDescent="0.3">
      <c r="AE12" s="51"/>
    </row>
    <row r="18" spans="24:29" x14ac:dyDescent="0.3">
      <c r="X18" s="51"/>
      <c r="AA18"/>
      <c r="AB18"/>
      <c r="AC18"/>
    </row>
    <row r="19" spans="24:29" x14ac:dyDescent="0.3">
      <c r="X19" s="51"/>
      <c r="AA19"/>
      <c r="AB19"/>
      <c r="AC19"/>
    </row>
    <row r="20" spans="24:29" x14ac:dyDescent="0.3">
      <c r="X20" s="51"/>
      <c r="Y20" s="52"/>
      <c r="AA20"/>
      <c r="AB20"/>
      <c r="AC20"/>
    </row>
    <row r="21" spans="24:29" x14ac:dyDescent="0.3">
      <c r="X21" s="51"/>
      <c r="AA21"/>
      <c r="AB21"/>
      <c r="AC21"/>
    </row>
    <row r="22" spans="24:29" x14ac:dyDescent="0.3">
      <c r="X22" s="51"/>
      <c r="Y22" s="52"/>
      <c r="AA22"/>
      <c r="AB22"/>
      <c r="AC22"/>
    </row>
    <row r="23" spans="24:29" x14ac:dyDescent="0.3">
      <c r="X23" s="51"/>
      <c r="AA23"/>
      <c r="AB23"/>
      <c r="AC23"/>
    </row>
    <row r="24" spans="24:29" x14ac:dyDescent="0.3">
      <c r="X24" s="51"/>
      <c r="AA24"/>
      <c r="AB24"/>
      <c r="AC24"/>
    </row>
    <row r="25" spans="24:29" x14ac:dyDescent="0.3">
      <c r="X25" s="51"/>
    </row>
    <row r="26" spans="24:29" x14ac:dyDescent="0.3">
      <c r="X26" s="51"/>
    </row>
    <row r="27" spans="24:29" x14ac:dyDescent="0.3">
      <c r="X27" s="51"/>
    </row>
  </sheetData>
  <conditionalFormatting sqref="X18:Y18">
    <cfRule type="expression" dxfId="9" priority="10">
      <formula>AND($W$18=11,$C$10)</formula>
    </cfRule>
  </conditionalFormatting>
  <conditionalFormatting sqref="X19:Y19">
    <cfRule type="expression" dxfId="8" priority="9">
      <formula>AND($W$19=12,NOT($C$10))</formula>
    </cfRule>
  </conditionalFormatting>
  <conditionalFormatting sqref="X20:Y20">
    <cfRule type="expression" dxfId="7" priority="8">
      <formula>AND($G$10,$W$20=21,$C$10)</formula>
    </cfRule>
  </conditionalFormatting>
  <conditionalFormatting sqref="X21:Y21">
    <cfRule type="expression" dxfId="6" priority="7">
      <formula>AND($W$21=22,NOT($G$10),$C$10)</formula>
    </cfRule>
  </conditionalFormatting>
  <conditionalFormatting sqref="X22:Y22">
    <cfRule type="expression" dxfId="5" priority="6">
      <formula>AND($W$22=23,$G$10,NOT($C$10))</formula>
    </cfRule>
  </conditionalFormatting>
  <conditionalFormatting sqref="X23:Y23">
    <cfRule type="expression" dxfId="4" priority="5">
      <formula>AND($W$23=24,NOT($G$10),NOT($C$10))</formula>
    </cfRule>
  </conditionalFormatting>
  <conditionalFormatting sqref="X24:Y24">
    <cfRule type="expression" dxfId="3" priority="4">
      <formula>AND($W$24=31,$C$10,$G$10)</formula>
    </cfRule>
  </conditionalFormatting>
  <conditionalFormatting sqref="X25:Y25">
    <cfRule type="expression" dxfId="2" priority="3">
      <formula>AND($W$25=32,$C$10,NOT($G$10))</formula>
    </cfRule>
  </conditionalFormatting>
  <conditionalFormatting sqref="X26:Y26">
    <cfRule type="expression" dxfId="1" priority="2">
      <formula>AND($W$26=33,NOT($C$10),$G$10)</formula>
    </cfRule>
  </conditionalFormatting>
  <conditionalFormatting sqref="X27:Y27">
    <cfRule type="expression" dxfId="0" priority="1">
      <formula>AND($W$27=34,NOT($C$10),NOT($G$10))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5BE64-35FB-4DBC-A96B-EC2E79449156}">
  <dimension ref="D3:E21"/>
  <sheetViews>
    <sheetView zoomScale="91" zoomScaleNormal="91" workbookViewId="0">
      <selection activeCell="G4" sqref="G4"/>
    </sheetView>
  </sheetViews>
  <sheetFormatPr defaultRowHeight="14.4" x14ac:dyDescent="0.3"/>
  <cols>
    <col min="5" max="5" width="11.77734375" style="31" customWidth="1"/>
  </cols>
  <sheetData>
    <row r="3" spans="4:4" ht="51" customHeight="1" x14ac:dyDescent="0.3">
      <c r="D3">
        <v>1</v>
      </c>
    </row>
    <row r="4" spans="4:4" ht="51" customHeight="1" x14ac:dyDescent="0.3">
      <c r="D4">
        <v>2</v>
      </c>
    </row>
    <row r="5" spans="4:4" ht="51" customHeight="1" x14ac:dyDescent="0.3">
      <c r="D5">
        <v>3</v>
      </c>
    </row>
    <row r="6" spans="4:4" ht="51" customHeight="1" x14ac:dyDescent="0.3">
      <c r="D6">
        <v>4</v>
      </c>
    </row>
    <row r="7" spans="4:4" ht="51" customHeight="1" x14ac:dyDescent="0.3">
      <c r="D7">
        <v>5</v>
      </c>
    </row>
    <row r="8" spans="4:4" ht="51" customHeight="1" x14ac:dyDescent="0.3">
      <c r="D8">
        <v>6</v>
      </c>
    </row>
    <row r="9" spans="4:4" ht="51" customHeight="1" x14ac:dyDescent="0.3"/>
    <row r="10" spans="4:4" ht="51" customHeight="1" x14ac:dyDescent="0.3"/>
    <row r="11" spans="4:4" ht="51" customHeight="1" x14ac:dyDescent="0.3"/>
    <row r="12" spans="4:4" ht="51" customHeight="1" x14ac:dyDescent="0.3"/>
    <row r="13" spans="4:4" ht="51" customHeight="1" x14ac:dyDescent="0.3"/>
    <row r="14" spans="4:4" ht="51" customHeight="1" x14ac:dyDescent="0.3"/>
    <row r="15" spans="4:4" ht="51" customHeight="1" x14ac:dyDescent="0.3"/>
    <row r="16" spans="4:4" ht="51" customHeight="1" x14ac:dyDescent="0.3"/>
    <row r="17" ht="51" customHeight="1" x14ac:dyDescent="0.3"/>
    <row r="18" ht="51" customHeight="1" x14ac:dyDescent="0.3"/>
    <row r="19" ht="51" customHeight="1" x14ac:dyDescent="0.3"/>
    <row r="20" ht="51" customHeight="1" x14ac:dyDescent="0.3"/>
    <row r="21" ht="51" customHeight="1" x14ac:dyDescent="0.3"/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1DEAD-93FD-4910-96AF-2D2B886C0132}">
  <dimension ref="M1:Y91"/>
  <sheetViews>
    <sheetView zoomScale="43" zoomScaleNormal="43" workbookViewId="0">
      <selection activeCell="N30" sqref="N30"/>
    </sheetView>
  </sheetViews>
  <sheetFormatPr defaultRowHeight="14.4" x14ac:dyDescent="0.3"/>
  <cols>
    <col min="1" max="11" width="8.88671875" style="32"/>
    <col min="12" max="12" width="5.44140625" style="32" customWidth="1"/>
    <col min="13" max="13" width="5.77734375" style="32" customWidth="1"/>
    <col min="14" max="16" width="8.88671875" style="32"/>
    <col min="17" max="17" width="17.5546875" style="32" customWidth="1"/>
    <col min="18" max="16384" width="8.88671875" style="32"/>
  </cols>
  <sheetData>
    <row r="1" spans="13:25" x14ac:dyDescent="0.3">
      <c r="R1" s="45" t="s">
        <v>69</v>
      </c>
      <c r="S1" s="45"/>
      <c r="T1" s="45"/>
      <c r="U1" s="45"/>
      <c r="V1" s="45"/>
      <c r="W1" s="45"/>
      <c r="X1" s="45"/>
      <c r="Y1" s="45"/>
    </row>
    <row r="2" spans="13:25" ht="28.8" x14ac:dyDescent="0.3">
      <c r="Q2" s="33" t="s">
        <v>70</v>
      </c>
      <c r="R2" s="34">
        <v>8</v>
      </c>
      <c r="S2" s="34">
        <v>9</v>
      </c>
      <c r="T2" s="34">
        <v>10</v>
      </c>
      <c r="U2" s="34">
        <v>11</v>
      </c>
      <c r="V2" s="34">
        <v>12</v>
      </c>
      <c r="W2" s="34">
        <v>13</v>
      </c>
      <c r="X2" s="34">
        <v>14</v>
      </c>
      <c r="Y2" s="34">
        <v>15</v>
      </c>
    </row>
    <row r="3" spans="13:25" x14ac:dyDescent="0.3">
      <c r="O3" s="35" t="s">
        <v>71</v>
      </c>
      <c r="P3" s="35"/>
      <c r="R3" s="36">
        <v>2</v>
      </c>
      <c r="S3" s="36">
        <v>3</v>
      </c>
      <c r="T3" s="36">
        <v>7</v>
      </c>
      <c r="U3" s="36">
        <v>1</v>
      </c>
      <c r="V3" s="36">
        <v>5</v>
      </c>
      <c r="W3" s="36">
        <v>4</v>
      </c>
      <c r="X3" s="36">
        <v>2</v>
      </c>
      <c r="Y3" s="36">
        <v>8</v>
      </c>
    </row>
    <row r="4" spans="13:25" x14ac:dyDescent="0.3">
      <c r="M4"/>
      <c r="N4"/>
      <c r="S4" s="32">
        <v>0</v>
      </c>
    </row>
    <row r="5" spans="13:25" x14ac:dyDescent="0.3">
      <c r="M5"/>
      <c r="N5"/>
      <c r="R5" s="32" t="s">
        <v>67</v>
      </c>
      <c r="S5" s="32" t="s">
        <v>64</v>
      </c>
      <c r="T5" s="32" t="s">
        <v>65</v>
      </c>
    </row>
    <row r="6" spans="13:25" x14ac:dyDescent="0.3">
      <c r="M6"/>
      <c r="N6"/>
      <c r="R6" s="32" t="b">
        <f>S6&lt;=T6</f>
        <v>1</v>
      </c>
      <c r="S6" s="37">
        <v>9</v>
      </c>
      <c r="T6" s="37">
        <v>13</v>
      </c>
    </row>
    <row r="7" spans="13:25" x14ac:dyDescent="0.3">
      <c r="M7"/>
      <c r="N7"/>
      <c r="R7" s="32" t="b">
        <f t="shared" ref="R7:R8" si="0">S7&lt;=T7</f>
        <v>1</v>
      </c>
    </row>
    <row r="8" spans="13:25" x14ac:dyDescent="0.3">
      <c r="M8"/>
      <c r="N8"/>
      <c r="R8" s="32" t="b">
        <f t="shared" si="0"/>
        <v>1</v>
      </c>
    </row>
    <row r="9" spans="13:25" x14ac:dyDescent="0.3">
      <c r="M9"/>
      <c r="N9"/>
    </row>
    <row r="10" spans="13:25" x14ac:dyDescent="0.3">
      <c r="M10"/>
      <c r="N10"/>
    </row>
    <row r="11" spans="13:25" x14ac:dyDescent="0.3">
      <c r="M11"/>
      <c r="N11"/>
      <c r="R11" s="44" t="s">
        <v>68</v>
      </c>
      <c r="S11" s="44"/>
      <c r="T11" s="38">
        <f>SUM(U6:V8)</f>
        <v>0</v>
      </c>
    </row>
    <row r="12" spans="13:25" x14ac:dyDescent="0.3">
      <c r="M12"/>
      <c r="N12"/>
    </row>
    <row r="13" spans="13:25" x14ac:dyDescent="0.3">
      <c r="M13"/>
      <c r="N13"/>
    </row>
    <row r="14" spans="13:25" x14ac:dyDescent="0.3">
      <c r="M14"/>
      <c r="N14"/>
    </row>
    <row r="15" spans="13:25" x14ac:dyDescent="0.3">
      <c r="M15"/>
      <c r="N15"/>
    </row>
    <row r="16" spans="13:25" x14ac:dyDescent="0.3">
      <c r="M16"/>
      <c r="N16"/>
    </row>
    <row r="17" spans="13:14" x14ac:dyDescent="0.3">
      <c r="M17"/>
      <c r="N17"/>
    </row>
    <row r="18" spans="13:14" x14ac:dyDescent="0.3">
      <c r="M18"/>
      <c r="N18"/>
    </row>
    <row r="19" spans="13:14" x14ac:dyDescent="0.3">
      <c r="M19"/>
      <c r="N19"/>
    </row>
    <row r="20" spans="13:14" x14ac:dyDescent="0.3">
      <c r="M20"/>
      <c r="N20"/>
    </row>
    <row r="21" spans="13:14" x14ac:dyDescent="0.3">
      <c r="M21"/>
      <c r="N21"/>
    </row>
    <row r="22" spans="13:14" x14ac:dyDescent="0.3">
      <c r="M22"/>
      <c r="N22"/>
    </row>
    <row r="91" spans="22:22" x14ac:dyDescent="0.3">
      <c r="V91" s="32">
        <v>1</v>
      </c>
    </row>
  </sheetData>
  <mergeCells count="2">
    <mergeCell ref="R11:S11"/>
    <mergeCell ref="R1:Y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y W q C V 3 p G 3 p 2 l A A A A 9 w A A A B I A H A B D b 2 5 m a W c v U G F j a 2 F n Z S 5 4 b W w g o h g A K K A U A A A A A A A A A A A A A A A A A A A A A A A A A A A A h Y + x D o I w G I R f h X S n L d X B k J 8 S 4 y q J i d G 4 N r V C A x R D W 8 u 7 O f h I v o I Y R d 0 c b r i 7 b 7 i 7 X 2 + Q D 2 0 T X V R v d W c y l G C K I m V k d 9 S m z J B 3 p 3 i B c g 4 b I W t R q m i E j U 0 H e 8 x Q 5 d w 5 J S S E g M M M d 3 1 J G K U J O R T r r a x U K 9 A H 1 v / h W B v r h J E K c d i / x n C G E z Y q m T N M g U w p F N p 8 C T Y O f r Y / I a x 8 4 3 y v u K / j 3 R L I Z I G 8 T / A H U E s D B B Q A A g A I A M l q g l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J a o J X K I p H u A 4 A A A A R A A A A E w A c A E Z v c m 1 1 b G F z L 1 N l Y 3 R p b 2 4 x L m 0 g o h g A K K A U A A A A A A A A A A A A A A A A A A A A A A A A A A A A K 0 5 N L s n M z 1 M I h t C G 1 g B Q S w E C L Q A U A A I A C A D J a o J X e k b e n a U A A A D 3 A A A A E g A A A A A A A A A A A A A A A A A A A A A A Q 2 9 u Z m l n L 1 B h Y 2 t h Z 2 U u e G 1 s U E s B A i 0 A F A A C A A g A y W q C V w / K 6 a u k A A A A 6 Q A A A B M A A A A A A A A A A A A A A A A A 8 Q A A A F t D b 2 5 0 Z W 5 0 X 1 R 5 c G V z X S 5 4 b W x Q S w E C L Q A U A A I A C A D J a o J X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Y R w c A 9 V B c k O 3 W n R m M n s w z Q A A A A A C A A A A A A A Q Z g A A A A E A A C A A A A B h D a b 4 X 6 6 9 D d p D R n 7 t 4 C d t r q H e j L 1 4 p y d j x 7 + e W 0 V c / w A A A A A O g A A A A A I A A C A A A A B 2 G i i 5 c + q c X Z + i D o 9 4 f 9 / B G k 2 3 L p d k / / m y t S Z y H 0 v d G F A A A A C Z 7 O b 9 P Q X l 0 3 Q m h P L e S M 4 + A V 4 H G k c m 8 W h I e l 4 a l / k j m S u Y S m w 5 I Q R d c K s + d s E J E K f 7 i z E n b m X d j r 7 / L 0 c d e e Z h n o L 7 I C H S a U b b e t 7 C Q Q Q z a 0 A A A A A 6 g n J C I v n E 0 m F a L K m d E S P I T z 2 I 2 H D o f 5 5 T W F 1 l c v P n q D g 1 H 5 C u P 1 F f C S d Q a M q c T X x 4 U P t f I 8 K w F v y P g S N e O h 9 Z < / D a t a M a s h u p > 
</file>

<file path=customXml/itemProps1.xml><?xml version="1.0" encoding="utf-8"?>
<ds:datastoreItem xmlns:ds="http://schemas.openxmlformats.org/officeDocument/2006/customXml" ds:itemID="{81F4ADD7-16D2-45DD-B82A-529FA1CC5D8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дерево рішень</vt:lpstr>
      <vt:lpstr>дерево рішень (класифікації)</vt:lpstr>
      <vt:lpstr>simpson</vt:lpstr>
      <vt:lpstr>дерево_ймовірностей</vt:lpstr>
      <vt:lpstr>грані</vt:lpstr>
      <vt:lpstr>дерево відрізків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Бондік Ірина Георгіївна</cp:lastModifiedBy>
  <dcterms:created xsi:type="dcterms:W3CDTF">2015-06-05T18:17:20Z</dcterms:created>
  <dcterms:modified xsi:type="dcterms:W3CDTF">2023-12-09T10:13:18Z</dcterms:modified>
</cp:coreProperties>
</file>